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BN_Natur_Miljø_Strandpark\Natur\Sagsbehandling\Miljøbeskyttelsesloven\Udledningstilladelser\Skovmosen 2025\Endelig tilladelser\"/>
    </mc:Choice>
  </mc:AlternateContent>
  <xr:revisionPtr revIDLastSave="0" documentId="13_ncr:1_{F8F62E06-6EEC-49F7-A129-8B51B2EC49E3}" xr6:coauthVersionLast="47" xr6:coauthVersionMax="47" xr10:uidLastSave="{00000000-0000-0000-0000-000000000000}"/>
  <bookViews>
    <workbookView xWindow="-120" yWindow="-120" windowWidth="29040" windowHeight="15840" xr2:uid="{4B8A9B63-D7A4-4E11-91AD-D42848358024}"/>
  </bookViews>
  <sheets>
    <sheet name="Ark1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2" i="1" l="1"/>
  <c r="AI21" i="1"/>
  <c r="AI20" i="1"/>
  <c r="AI19" i="1"/>
  <c r="AI18" i="1"/>
  <c r="AI17" i="1"/>
  <c r="AI16" i="1"/>
  <c r="AI15" i="1"/>
  <c r="AI12" i="1"/>
  <c r="AI11" i="1"/>
  <c r="AI10" i="1"/>
  <c r="AI9" i="1"/>
  <c r="AI8" i="1"/>
  <c r="AI7" i="1"/>
  <c r="AI6" i="1"/>
  <c r="AI5" i="1"/>
</calcChain>
</file>

<file path=xl/sharedStrings.xml><?xml version="1.0" encoding="utf-8"?>
<sst xmlns="http://schemas.openxmlformats.org/spreadsheetml/2006/main" count="246" uniqueCount="80">
  <si>
    <t>Skovmosen 1 indløb</t>
  </si>
  <si>
    <t>Suspenderede stoffer</t>
  </si>
  <si>
    <t>Total Nitrogen</t>
  </si>
  <si>
    <t>Total Phosphor</t>
  </si>
  <si>
    <t>Total Phosphor, filtreret</t>
  </si>
  <si>
    <t>BI5 (Uden ATU)</t>
  </si>
  <si>
    <t>COD, kemisk iltforbrug</t>
  </si>
  <si>
    <t>Kobber</t>
  </si>
  <si>
    <t>Enhed</t>
  </si>
  <si>
    <t>mg/l</t>
  </si>
  <si>
    <t>µg/l</t>
  </si>
  <si>
    <t>13.04.2023</t>
  </si>
  <si>
    <t>19.04.2023</t>
  </si>
  <si>
    <t>26.04.2023</t>
  </si>
  <si>
    <t>03.05.2023</t>
  </si>
  <si>
    <t>10.05.2023</t>
  </si>
  <si>
    <t>17.05.2023</t>
  </si>
  <si>
    <t>24.05.2023</t>
  </si>
  <si>
    <t>31.05.2023</t>
  </si>
  <si>
    <t>07.06.2023</t>
  </si>
  <si>
    <t>14.06.2023</t>
  </si>
  <si>
    <t>21.06.2023</t>
  </si>
  <si>
    <t>28.06.2023</t>
  </si>
  <si>
    <t>Skovmosen 1 udløb</t>
  </si>
  <si>
    <t>&lt;0,01</t>
  </si>
  <si>
    <t>Værdier under detektionsgrænsen er sat til detektionsgrænseværdien og markeret med fed skrift</t>
  </si>
  <si>
    <t>Gennemsnit</t>
  </si>
  <si>
    <t>Zink</t>
  </si>
  <si>
    <t>Typisk udløb fra bassin</t>
  </si>
  <si>
    <t>12 [5-20]</t>
  </si>
  <si>
    <t>Typisk indløb til bassin</t>
  </si>
  <si>
    <t>90 [30-300]</t>
  </si>
  <si>
    <t>2 [1-3]</t>
  </si>
  <si>
    <t>0,3 [0,1-0,5]</t>
  </si>
  <si>
    <t>Under typisk værdi</t>
  </si>
  <si>
    <t>0,15 [0,05-0,3]</t>
  </si>
  <si>
    <t>6 [2-10]</t>
  </si>
  <si>
    <t>55 [20-100]</t>
  </si>
  <si>
    <t>15 [5-100]</t>
  </si>
  <si>
    <t>100 [50-200]</t>
  </si>
  <si>
    <t>1,2 [0,7-2]</t>
  </si>
  <si>
    <t>0,09 [0,05-0,2]</t>
  </si>
  <si>
    <t>0,05 [0,03-0,1]</t>
  </si>
  <si>
    <t>4 [1-8]</t>
  </si>
  <si>
    <t>30 [10-60]</t>
  </si>
  <si>
    <t>5 [2-8]</t>
  </si>
  <si>
    <t>30 [5-60]</t>
  </si>
  <si>
    <t>Der var ikke nok vand i udløbet til at tage en repræsentativ prøve!</t>
  </si>
  <si>
    <t>05.07.2023</t>
  </si>
  <si>
    <t>12.07.2023</t>
  </si>
  <si>
    <t>19.07.2023</t>
  </si>
  <si>
    <t>26.07.2023</t>
  </si>
  <si>
    <t>02.08.2023</t>
  </si>
  <si>
    <t>09.08.2023</t>
  </si>
  <si>
    <t>16.08.2023</t>
  </si>
  <si>
    <t>Over typisk værdi</t>
  </si>
  <si>
    <t>Inden for interval</t>
  </si>
  <si>
    <t>27.09.2023</t>
  </si>
  <si>
    <t>Udtørret</t>
  </si>
  <si>
    <t>pH</t>
  </si>
  <si>
    <t>DOC</t>
  </si>
  <si>
    <t>Calcium</t>
  </si>
  <si>
    <t>Kobber, filt</t>
  </si>
  <si>
    <t>Zink, filt</t>
  </si>
  <si>
    <t>20.09.2023</t>
  </si>
  <si>
    <t>04.10.2023</t>
  </si>
  <si>
    <t>11.10.2023</t>
  </si>
  <si>
    <t>Prøvefejl</t>
  </si>
  <si>
    <t>18.10.2023</t>
  </si>
  <si>
    <t>25.10.2023</t>
  </si>
  <si>
    <t>01.11.2023</t>
  </si>
  <si>
    <t>08.11.2023</t>
  </si>
  <si>
    <t>15.11.2023</t>
  </si>
  <si>
    <t>29.11.2023</t>
  </si>
  <si>
    <t>06.12.2023</t>
  </si>
  <si>
    <t>13.12.2023</t>
  </si>
  <si>
    <t>23.11.2023</t>
  </si>
  <si>
    <t>&lt;5</t>
  </si>
  <si>
    <t>Skovmosen 1 Indløb</t>
  </si>
  <si>
    <t>Skovmosen 1 Udløb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</si>
</sst>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9C57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</cellStyleXfs>
  <cellXfs count="5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0" xfId="1"/>
    <xf numFmtId="0" fontId="4" fillId="5" borderId="1" xfId="4" applyFont="1"/>
    <xf numFmtId="0" fontId="3" fillId="3" borderId="0" xfId="2"/>
    <xf numFmtId="0" fontId="5" fillId="6" borderId="2" xfId="0" applyFont="1" applyFill="1" applyBorder="1"/>
    <xf numFmtId="0" fontId="5" fillId="0" borderId="2" xfId="0" applyFont="1" applyBorder="1"/>
    <xf numFmtId="0" fontId="7" fillId="4" borderId="0" xfId="3" applyFont="1" applyBorder="1" applyAlignment="1">
      <alignment horizontal="center" vertical="center"/>
    </xf>
    <xf numFmtId="0" fontId="0" fillId="8" borderId="6" xfId="0" applyFill="1" applyBorder="1"/>
    <xf numFmtId="0" fontId="0" fillId="0" borderId="0" xfId="0" applyAlignment="1">
      <alignment wrapText="1"/>
    </xf>
    <xf numFmtId="0" fontId="0" fillId="8" borderId="0" xfId="0" applyFill="1"/>
    <xf numFmtId="164" fontId="2" fillId="2" borderId="4" xfId="1" applyNumberFormat="1" applyBorder="1"/>
    <xf numFmtId="164" fontId="0" fillId="5" borderId="12" xfId="4" applyNumberFormat="1" applyFont="1" applyBorder="1"/>
    <xf numFmtId="165" fontId="2" fillId="2" borderId="4" xfId="1" applyNumberFormat="1" applyBorder="1"/>
    <xf numFmtId="1" fontId="2" fillId="2" borderId="7" xfId="1" applyNumberFormat="1" applyBorder="1"/>
    <xf numFmtId="0" fontId="0" fillId="6" borderId="11" xfId="0" applyFill="1" applyBorder="1"/>
    <xf numFmtId="2" fontId="0" fillId="5" borderId="13" xfId="4" applyNumberFormat="1" applyFont="1" applyBorder="1"/>
    <xf numFmtId="164" fontId="0" fillId="5" borderId="13" xfId="4" applyNumberFormat="1" applyFont="1" applyBorder="1"/>
    <xf numFmtId="1" fontId="0" fillId="5" borderId="14" xfId="4" applyNumberFormat="1" applyFont="1" applyBorder="1"/>
    <xf numFmtId="0" fontId="5" fillId="6" borderId="10" xfId="0" applyFont="1" applyFill="1" applyBorder="1"/>
    <xf numFmtId="0" fontId="6" fillId="6" borderId="15" xfId="0" applyFont="1" applyFill="1" applyBorder="1"/>
    <xf numFmtId="0" fontId="0" fillId="6" borderId="15" xfId="0" applyFill="1" applyBorder="1"/>
    <xf numFmtId="0" fontId="0" fillId="0" borderId="10" xfId="0" applyBorder="1"/>
    <xf numFmtId="0" fontId="0" fillId="0" borderId="15" xfId="0" applyBorder="1"/>
    <xf numFmtId="0" fontId="0" fillId="8" borderId="15" xfId="0" applyFill="1" applyBorder="1"/>
    <xf numFmtId="0" fontId="0" fillId="0" borderId="11" xfId="0" applyBorder="1"/>
    <xf numFmtId="0" fontId="5" fillId="7" borderId="0" xfId="0" applyFont="1" applyFill="1"/>
    <xf numFmtId="164" fontId="0" fillId="0" borderId="0" xfId="0" applyNumberFormat="1"/>
    <xf numFmtId="0" fontId="3" fillId="3" borderId="15" xfId="2" applyBorder="1"/>
    <xf numFmtId="0" fontId="3" fillId="3" borderId="6" xfId="2" applyBorder="1"/>
    <xf numFmtId="0" fontId="3" fillId="3" borderId="0" xfId="2" applyBorder="1"/>
    <xf numFmtId="0" fontId="0" fillId="6" borderId="0" xfId="0" applyFill="1"/>
    <xf numFmtId="0" fontId="0" fillId="6" borderId="0" xfId="0" applyFill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wrapText="1"/>
    </xf>
    <xf numFmtId="0" fontId="0" fillId="6" borderId="20" xfId="0" applyFill="1" applyBorder="1"/>
    <xf numFmtId="0" fontId="0" fillId="6" borderId="21" xfId="0" applyFill="1" applyBorder="1"/>
    <xf numFmtId="0" fontId="0" fillId="0" borderId="22" xfId="0" applyBorder="1"/>
    <xf numFmtId="0" fontId="0" fillId="0" borderId="23" xfId="0" applyBorder="1"/>
    <xf numFmtId="0" fontId="0" fillId="6" borderId="23" xfId="0" applyFill="1" applyBorder="1"/>
    <xf numFmtId="0" fontId="0" fillId="6" borderId="24" xfId="0" applyFill="1" applyBorder="1"/>
    <xf numFmtId="0" fontId="5" fillId="7" borderId="23" xfId="0" applyFont="1" applyFill="1" applyBorder="1"/>
    <xf numFmtId="0" fontId="5" fillId="6" borderId="16" xfId="0" applyFont="1" applyFill="1" applyBorder="1"/>
    <xf numFmtId="0" fontId="0" fillId="6" borderId="17" xfId="0" applyFill="1" applyBorder="1" applyAlignment="1">
      <alignment wrapText="1"/>
    </xf>
    <xf numFmtId="0" fontId="0" fillId="6" borderId="18" xfId="0" applyFill="1" applyBorder="1" applyAlignment="1">
      <alignment wrapText="1"/>
    </xf>
    <xf numFmtId="0" fontId="6" fillId="6" borderId="19" xfId="0" applyFont="1" applyFill="1" applyBorder="1"/>
    <xf numFmtId="164" fontId="0" fillId="0" borderId="23" xfId="0" applyNumberFormat="1" applyBorder="1"/>
    <xf numFmtId="0" fontId="0" fillId="0" borderId="24" xfId="0" applyBorder="1"/>
    <xf numFmtId="0" fontId="7" fillId="4" borderId="0" xfId="3" applyFont="1" applyBorder="1" applyAlignment="1">
      <alignment horizontal="center" vertical="center"/>
    </xf>
    <xf numFmtId="0" fontId="7" fillId="4" borderId="6" xfId="3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</cellXfs>
  <cellStyles count="5">
    <cellStyle name="Bemærk!" xfId="4" builtinId="10"/>
    <cellStyle name="God" xfId="1" builtinId="26"/>
    <cellStyle name="Neutral" xfId="3" builtinId="28"/>
    <cellStyle name="Normal" xfId="0" builtinId="0"/>
    <cellStyle name="Ugyldig" xfId="2" builtinId="27"/>
  </cellStyles>
  <dxfs count="47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985C-122E-4371-9FD2-7191A74D2CCE}">
  <dimension ref="A1:AJ3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3" sqref="H33"/>
    </sheetView>
  </sheetViews>
  <sheetFormatPr defaultRowHeight="12.75" x14ac:dyDescent="0.2"/>
  <cols>
    <col min="1" max="1" width="20.42578125" bestFit="1" customWidth="1"/>
    <col min="3" max="34" width="10.7109375" customWidth="1"/>
    <col min="35" max="35" width="16.5703125" bestFit="1" customWidth="1"/>
    <col min="36" max="36" width="22.140625" bestFit="1" customWidth="1"/>
    <col min="37" max="37" width="10.7109375" bestFit="1" customWidth="1"/>
  </cols>
  <sheetData>
    <row r="1" spans="1:36" x14ac:dyDescent="0.2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8" t="s">
        <v>34</v>
      </c>
    </row>
    <row r="2" spans="1:36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9" t="s">
        <v>56</v>
      </c>
    </row>
    <row r="3" spans="1:36" ht="12.75" customHeight="1" thickBo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0" t="s">
        <v>55</v>
      </c>
    </row>
    <row r="4" spans="1:36" ht="13.5" thickBot="1" x14ac:dyDescent="0.25">
      <c r="A4" s="25" t="s">
        <v>0</v>
      </c>
      <c r="B4" s="26" t="s">
        <v>8</v>
      </c>
      <c r="C4" s="27" t="s">
        <v>11</v>
      </c>
      <c r="D4" s="27" t="s">
        <v>12</v>
      </c>
      <c r="E4" s="27" t="s">
        <v>13</v>
      </c>
      <c r="F4" s="27" t="s">
        <v>14</v>
      </c>
      <c r="G4" s="27" t="s">
        <v>15</v>
      </c>
      <c r="H4" s="27" t="s">
        <v>16</v>
      </c>
      <c r="I4" s="27" t="s">
        <v>17</v>
      </c>
      <c r="J4" s="27" t="s">
        <v>18</v>
      </c>
      <c r="K4" s="27" t="s">
        <v>19</v>
      </c>
      <c r="L4" s="27" t="s">
        <v>20</v>
      </c>
      <c r="M4" s="27" t="s">
        <v>21</v>
      </c>
      <c r="N4" s="21" t="s">
        <v>22</v>
      </c>
      <c r="O4" s="21" t="s">
        <v>48</v>
      </c>
      <c r="P4" s="21" t="s">
        <v>49</v>
      </c>
      <c r="Q4" s="21" t="s">
        <v>50</v>
      </c>
      <c r="R4" s="21" t="s">
        <v>51</v>
      </c>
      <c r="S4" s="21" t="s">
        <v>52</v>
      </c>
      <c r="T4" s="21" t="s">
        <v>53</v>
      </c>
      <c r="U4" s="21" t="s">
        <v>54</v>
      </c>
      <c r="V4" s="21" t="s">
        <v>64</v>
      </c>
      <c r="W4" s="21" t="s">
        <v>57</v>
      </c>
      <c r="X4" s="21" t="s">
        <v>65</v>
      </c>
      <c r="Y4" s="21" t="s">
        <v>66</v>
      </c>
      <c r="Z4" s="21" t="s">
        <v>68</v>
      </c>
      <c r="AA4" s="21" t="s">
        <v>69</v>
      </c>
      <c r="AB4" s="21" t="s">
        <v>70</v>
      </c>
      <c r="AC4" s="21" t="s">
        <v>71</v>
      </c>
      <c r="AD4" s="21" t="s">
        <v>72</v>
      </c>
      <c r="AE4" s="21" t="s">
        <v>76</v>
      </c>
      <c r="AF4" s="21" t="s">
        <v>73</v>
      </c>
      <c r="AG4" s="21" t="s">
        <v>74</v>
      </c>
      <c r="AH4" s="21" t="s">
        <v>75</v>
      </c>
      <c r="AI4" s="11" t="s">
        <v>26</v>
      </c>
      <c r="AJ4" s="12" t="s">
        <v>30</v>
      </c>
    </row>
    <row r="5" spans="1:36" x14ac:dyDescent="0.2">
      <c r="A5" s="28" t="s">
        <v>1</v>
      </c>
      <c r="B5" s="29" t="s">
        <v>9</v>
      </c>
      <c r="C5" s="29">
        <v>27</v>
      </c>
      <c r="D5" s="29">
        <v>3.2</v>
      </c>
      <c r="E5" s="29">
        <v>7.1</v>
      </c>
      <c r="F5" s="29">
        <v>31</v>
      </c>
      <c r="G5" s="29">
        <v>1.2</v>
      </c>
      <c r="H5" s="29">
        <v>8.6</v>
      </c>
      <c r="I5" s="29">
        <v>11</v>
      </c>
      <c r="J5" s="30"/>
      <c r="K5" s="30"/>
      <c r="L5" s="30"/>
      <c r="M5" s="30"/>
      <c r="N5" s="30"/>
      <c r="O5" s="30"/>
      <c r="P5" s="30"/>
      <c r="Q5" s="30"/>
      <c r="R5" s="29">
        <v>34</v>
      </c>
      <c r="S5" s="29">
        <v>100</v>
      </c>
      <c r="T5" s="29">
        <v>13</v>
      </c>
      <c r="U5" s="30"/>
      <c r="V5" s="29">
        <v>12</v>
      </c>
      <c r="W5" s="34"/>
      <c r="X5" s="29">
        <v>0.7</v>
      </c>
      <c r="Y5" s="34"/>
      <c r="Z5" s="34"/>
      <c r="AA5" s="29">
        <v>22</v>
      </c>
      <c r="AB5" s="29">
        <v>5.0999999999999996</v>
      </c>
      <c r="AC5" s="29">
        <v>42</v>
      </c>
      <c r="AD5" s="29">
        <v>4.5999999999999996</v>
      </c>
      <c r="AE5" s="29">
        <v>1.2</v>
      </c>
      <c r="AF5" s="29">
        <v>3.1</v>
      </c>
      <c r="AG5" s="29">
        <v>3.7</v>
      </c>
      <c r="AH5" s="31">
        <v>3.5</v>
      </c>
      <c r="AI5" s="17">
        <f t="shared" ref="AI5:AI12" si="0">AVERAGE(C5:AH5)</f>
        <v>16.7</v>
      </c>
      <c r="AJ5" s="6" t="s">
        <v>31</v>
      </c>
    </row>
    <row r="6" spans="1:36" x14ac:dyDescent="0.2">
      <c r="A6" s="1" t="s">
        <v>2</v>
      </c>
      <c r="B6" t="s">
        <v>9</v>
      </c>
      <c r="C6">
        <v>1.7</v>
      </c>
      <c r="D6">
        <v>1.7</v>
      </c>
      <c r="E6">
        <v>2</v>
      </c>
      <c r="F6">
        <v>2.2999999999999998</v>
      </c>
      <c r="G6">
        <v>1.7</v>
      </c>
      <c r="H6">
        <v>2.2999999999999998</v>
      </c>
      <c r="I6">
        <v>1.9</v>
      </c>
      <c r="J6" s="16"/>
      <c r="K6" s="16"/>
      <c r="L6" s="16"/>
      <c r="M6" s="16"/>
      <c r="N6" s="16"/>
      <c r="O6" s="16"/>
      <c r="P6" s="16"/>
      <c r="Q6" s="16"/>
      <c r="R6">
        <v>2.2999999999999998</v>
      </c>
      <c r="S6">
        <v>2</v>
      </c>
      <c r="T6">
        <v>2</v>
      </c>
      <c r="U6" s="16"/>
      <c r="V6">
        <v>2.2999999999999998</v>
      </c>
      <c r="W6" s="36"/>
      <c r="X6">
        <v>1.9</v>
      </c>
      <c r="Y6" s="10"/>
      <c r="Z6" s="10"/>
      <c r="AA6">
        <v>1.3</v>
      </c>
      <c r="AB6">
        <v>1.5</v>
      </c>
      <c r="AC6">
        <v>1.8</v>
      </c>
      <c r="AD6">
        <v>2.7</v>
      </c>
      <c r="AE6">
        <v>1.6</v>
      </c>
      <c r="AF6">
        <v>1.6</v>
      </c>
      <c r="AG6">
        <v>1.8</v>
      </c>
      <c r="AH6" s="2">
        <v>1.6</v>
      </c>
      <c r="AI6" s="18">
        <f t="shared" si="0"/>
        <v>1.9</v>
      </c>
      <c r="AJ6" s="6" t="s">
        <v>32</v>
      </c>
    </row>
    <row r="7" spans="1:36" x14ac:dyDescent="0.2">
      <c r="A7" s="1" t="s">
        <v>3</v>
      </c>
      <c r="B7" t="s">
        <v>9</v>
      </c>
      <c r="C7">
        <v>7.8E-2</v>
      </c>
      <c r="D7">
        <v>2.3E-2</v>
      </c>
      <c r="E7">
        <v>2.4E-2</v>
      </c>
      <c r="F7">
        <v>0.08</v>
      </c>
      <c r="G7">
        <v>1.4999999999999999E-2</v>
      </c>
      <c r="H7">
        <v>7.0999999999999994E-2</v>
      </c>
      <c r="I7">
        <v>3.2000000000000001E-2</v>
      </c>
      <c r="J7" s="16"/>
      <c r="K7" s="16"/>
      <c r="L7" s="16"/>
      <c r="M7" s="16"/>
      <c r="N7" s="16"/>
      <c r="O7" s="16"/>
      <c r="P7" s="16"/>
      <c r="Q7" s="16"/>
      <c r="R7">
        <v>0.12</v>
      </c>
      <c r="S7">
        <v>0.23</v>
      </c>
      <c r="T7">
        <v>8.8999999999999996E-2</v>
      </c>
      <c r="U7" s="16"/>
      <c r="V7">
        <v>8.1000000000000003E-2</v>
      </c>
      <c r="W7" s="36"/>
      <c r="X7">
        <v>2.1999999999999999E-2</v>
      </c>
      <c r="Y7" s="10"/>
      <c r="Z7" s="10"/>
      <c r="AA7">
        <v>0.15</v>
      </c>
      <c r="AB7">
        <v>4.5999999999999999E-2</v>
      </c>
      <c r="AC7">
        <v>0.11</v>
      </c>
      <c r="AD7">
        <v>8.2000000000000003E-2</v>
      </c>
      <c r="AE7">
        <v>3.7999999999999999E-2</v>
      </c>
      <c r="AF7">
        <v>1.7000000000000001E-2</v>
      </c>
      <c r="AG7">
        <v>1.4999999999999999E-2</v>
      </c>
      <c r="AH7" s="2">
        <v>2.5000000000000001E-2</v>
      </c>
      <c r="AI7" s="19">
        <f t="shared" si="0"/>
        <v>6.7399999999999988E-2</v>
      </c>
      <c r="AJ7" s="6" t="s">
        <v>33</v>
      </c>
    </row>
    <row r="8" spans="1:36" ht="12.75" customHeight="1" x14ac:dyDescent="0.2">
      <c r="A8" s="1" t="s">
        <v>4</v>
      </c>
      <c r="B8" t="s">
        <v>9</v>
      </c>
      <c r="C8">
        <v>2.3E-2</v>
      </c>
      <c r="D8" s="32">
        <v>0.01</v>
      </c>
      <c r="E8" s="32">
        <v>0.01</v>
      </c>
      <c r="F8" s="32">
        <v>0.01</v>
      </c>
      <c r="G8">
        <v>1.4E-2</v>
      </c>
      <c r="H8">
        <v>0.02</v>
      </c>
      <c r="I8" s="32">
        <v>0.01</v>
      </c>
      <c r="J8" s="16"/>
      <c r="K8" s="16"/>
      <c r="L8" s="16"/>
      <c r="M8" s="16"/>
      <c r="N8" s="16"/>
      <c r="O8" s="16"/>
      <c r="P8" s="16"/>
      <c r="Q8" s="16"/>
      <c r="R8">
        <v>0.04</v>
      </c>
      <c r="S8">
        <v>0.14000000000000001</v>
      </c>
      <c r="T8">
        <v>3.2000000000000001E-2</v>
      </c>
      <c r="U8" s="16"/>
      <c r="V8">
        <v>3.2000000000000001E-2</v>
      </c>
      <c r="W8" s="36"/>
      <c r="X8" s="32">
        <v>0.01</v>
      </c>
      <c r="Y8" s="10"/>
      <c r="Z8" s="10"/>
      <c r="AA8">
        <v>7.1999999999999995E-2</v>
      </c>
      <c r="AB8">
        <v>3.5999999999999997E-2</v>
      </c>
      <c r="AC8">
        <v>3.1E-2</v>
      </c>
      <c r="AD8">
        <v>6.8000000000000005E-2</v>
      </c>
      <c r="AE8">
        <v>3.1E-2</v>
      </c>
      <c r="AF8">
        <v>1.4E-2</v>
      </c>
      <c r="AG8" t="s">
        <v>24</v>
      </c>
      <c r="AH8" s="2">
        <v>1.2E-2</v>
      </c>
      <c r="AI8" s="19">
        <f t="shared" si="0"/>
        <v>3.2368421052631581E-2</v>
      </c>
      <c r="AJ8" s="6" t="s">
        <v>35</v>
      </c>
    </row>
    <row r="9" spans="1:36" x14ac:dyDescent="0.2">
      <c r="A9" s="1" t="s">
        <v>5</v>
      </c>
      <c r="B9" t="s">
        <v>9</v>
      </c>
      <c r="C9">
        <v>2.1</v>
      </c>
      <c r="D9">
        <v>0.79</v>
      </c>
      <c r="E9">
        <v>0.7</v>
      </c>
      <c r="F9">
        <v>1.7</v>
      </c>
      <c r="G9" s="32">
        <v>0.5</v>
      </c>
      <c r="H9">
        <v>2.8</v>
      </c>
      <c r="I9">
        <v>0.79</v>
      </c>
      <c r="J9" s="16"/>
      <c r="K9" s="16"/>
      <c r="L9" s="16"/>
      <c r="M9" s="16"/>
      <c r="N9" s="16"/>
      <c r="O9" s="16"/>
      <c r="P9" s="16"/>
      <c r="Q9" s="16"/>
      <c r="R9">
        <v>2.9</v>
      </c>
      <c r="S9">
        <v>14</v>
      </c>
      <c r="T9">
        <v>3.8</v>
      </c>
      <c r="U9" s="16"/>
      <c r="V9">
        <v>3.3</v>
      </c>
      <c r="W9" s="36"/>
      <c r="X9">
        <v>0.73</v>
      </c>
      <c r="Y9" s="10"/>
      <c r="Z9" s="10"/>
      <c r="AA9">
        <v>1.9</v>
      </c>
      <c r="AB9">
        <v>1.2</v>
      </c>
      <c r="AC9">
        <v>3.8</v>
      </c>
      <c r="AD9">
        <v>0.97</v>
      </c>
      <c r="AE9">
        <v>0.94</v>
      </c>
      <c r="AF9">
        <v>1.2</v>
      </c>
      <c r="AG9">
        <v>0.75</v>
      </c>
      <c r="AH9" s="2">
        <v>1.1000000000000001</v>
      </c>
      <c r="AI9" s="17">
        <f t="shared" si="0"/>
        <v>2.2984999999999998</v>
      </c>
      <c r="AJ9" s="6" t="s">
        <v>36</v>
      </c>
    </row>
    <row r="10" spans="1:36" x14ac:dyDescent="0.2">
      <c r="A10" s="1" t="s">
        <v>6</v>
      </c>
      <c r="B10" t="s">
        <v>9</v>
      </c>
      <c r="C10">
        <v>22</v>
      </c>
      <c r="D10">
        <v>7.4</v>
      </c>
      <c r="E10">
        <v>35</v>
      </c>
      <c r="F10">
        <v>24</v>
      </c>
      <c r="G10" s="32">
        <v>5</v>
      </c>
      <c r="H10">
        <v>14</v>
      </c>
      <c r="I10">
        <v>5.9</v>
      </c>
      <c r="J10" s="16"/>
      <c r="K10" s="16"/>
      <c r="L10" s="16"/>
      <c r="M10" s="16"/>
      <c r="N10" s="16"/>
      <c r="O10" s="16"/>
      <c r="P10" s="16"/>
      <c r="Q10" s="16"/>
      <c r="R10">
        <v>16</v>
      </c>
      <c r="S10">
        <v>62</v>
      </c>
      <c r="T10">
        <v>19</v>
      </c>
      <c r="U10" s="16"/>
      <c r="V10">
        <v>15</v>
      </c>
      <c r="W10" s="36"/>
      <c r="X10">
        <v>6.6</v>
      </c>
      <c r="Y10" s="10"/>
      <c r="Z10" s="10"/>
      <c r="AA10">
        <v>8.9</v>
      </c>
      <c r="AB10">
        <v>12</v>
      </c>
      <c r="AC10">
        <v>34</v>
      </c>
      <c r="AD10">
        <v>13</v>
      </c>
      <c r="AE10" s="32">
        <v>5</v>
      </c>
      <c r="AF10">
        <v>6.8</v>
      </c>
      <c r="AG10" t="s">
        <v>77</v>
      </c>
      <c r="AH10" s="2">
        <v>6.8</v>
      </c>
      <c r="AI10" s="17">
        <f t="shared" si="0"/>
        <v>16.757894736842108</v>
      </c>
      <c r="AJ10" s="6" t="s">
        <v>37</v>
      </c>
    </row>
    <row r="11" spans="1:36" x14ac:dyDescent="0.2">
      <c r="A11" s="1" t="s">
        <v>7</v>
      </c>
      <c r="B11" t="s">
        <v>10</v>
      </c>
      <c r="C11">
        <v>6.7</v>
      </c>
      <c r="D11">
        <v>3</v>
      </c>
      <c r="E11">
        <v>2.4</v>
      </c>
      <c r="F11">
        <v>3.7</v>
      </c>
      <c r="G11">
        <v>3.4</v>
      </c>
      <c r="H11">
        <v>4.4000000000000004</v>
      </c>
      <c r="I11">
        <v>2.8</v>
      </c>
      <c r="J11" s="16"/>
      <c r="K11" s="16"/>
      <c r="L11" s="16"/>
      <c r="M11" s="16"/>
      <c r="N11" s="16"/>
      <c r="O11" s="16"/>
      <c r="P11" s="16"/>
      <c r="Q11" s="16"/>
      <c r="R11">
        <v>12</v>
      </c>
      <c r="S11">
        <v>15</v>
      </c>
      <c r="T11">
        <v>7</v>
      </c>
      <c r="U11" s="16"/>
      <c r="V11">
        <v>6.1</v>
      </c>
      <c r="W11" s="36"/>
      <c r="X11">
        <v>1</v>
      </c>
      <c r="Y11" s="10"/>
      <c r="Z11" s="10"/>
      <c r="AA11">
        <v>12</v>
      </c>
      <c r="AB11">
        <v>3.2</v>
      </c>
      <c r="AC11">
        <v>4.5</v>
      </c>
      <c r="AD11">
        <v>3</v>
      </c>
      <c r="AE11">
        <v>1.8</v>
      </c>
      <c r="AF11">
        <v>1.4</v>
      </c>
      <c r="AG11">
        <v>2.2000000000000002</v>
      </c>
      <c r="AH11" s="2">
        <v>5</v>
      </c>
      <c r="AI11" s="17">
        <f t="shared" si="0"/>
        <v>5.03</v>
      </c>
      <c r="AJ11" s="6" t="s">
        <v>38</v>
      </c>
    </row>
    <row r="12" spans="1:36" ht="13.5" thickBot="1" x14ac:dyDescent="0.25">
      <c r="A12" s="3" t="s">
        <v>27</v>
      </c>
      <c r="B12" s="4" t="s">
        <v>10</v>
      </c>
      <c r="C12" s="4">
        <v>47</v>
      </c>
      <c r="D12" s="4">
        <v>16</v>
      </c>
      <c r="E12" s="4">
        <v>20</v>
      </c>
      <c r="F12" s="4">
        <v>31</v>
      </c>
      <c r="G12" s="4">
        <v>24</v>
      </c>
      <c r="H12" s="4">
        <v>49</v>
      </c>
      <c r="I12" s="4">
        <v>25</v>
      </c>
      <c r="J12" s="14"/>
      <c r="K12" s="14"/>
      <c r="L12" s="14"/>
      <c r="M12" s="14"/>
      <c r="N12" s="14"/>
      <c r="O12" s="14"/>
      <c r="P12" s="14"/>
      <c r="Q12" s="14"/>
      <c r="R12" s="4">
        <v>57</v>
      </c>
      <c r="S12" s="4">
        <v>83</v>
      </c>
      <c r="T12" s="4">
        <v>43</v>
      </c>
      <c r="U12" s="14"/>
      <c r="V12" s="4">
        <v>48</v>
      </c>
      <c r="W12" s="35"/>
      <c r="X12" s="4">
        <v>27</v>
      </c>
      <c r="Y12" s="35"/>
      <c r="Z12" s="35"/>
      <c r="AA12" s="4">
        <v>52</v>
      </c>
      <c r="AB12" s="4">
        <v>22</v>
      </c>
      <c r="AC12" s="4">
        <v>59</v>
      </c>
      <c r="AD12" s="4">
        <v>21</v>
      </c>
      <c r="AE12" s="4">
        <v>12</v>
      </c>
      <c r="AF12" s="4">
        <v>13</v>
      </c>
      <c r="AG12" s="4">
        <v>21</v>
      </c>
      <c r="AH12" s="5">
        <v>53</v>
      </c>
      <c r="AI12" s="20">
        <f t="shared" si="0"/>
        <v>36.15</v>
      </c>
      <c r="AJ12" s="7" t="s">
        <v>39</v>
      </c>
    </row>
    <row r="13" spans="1:36" ht="13.5" thickBot="1" x14ac:dyDescent="0.25"/>
    <row r="14" spans="1:36" ht="13.5" thickBot="1" x14ac:dyDescent="0.25">
      <c r="A14" s="25" t="s">
        <v>23</v>
      </c>
      <c r="B14" s="26" t="s">
        <v>8</v>
      </c>
      <c r="C14" s="27" t="s">
        <v>11</v>
      </c>
      <c r="D14" s="27" t="s">
        <v>12</v>
      </c>
      <c r="E14" s="27" t="s">
        <v>13</v>
      </c>
      <c r="F14" s="27" t="s">
        <v>14</v>
      </c>
      <c r="G14" s="27" t="s">
        <v>15</v>
      </c>
      <c r="H14" s="27" t="s">
        <v>16</v>
      </c>
      <c r="I14" s="27" t="s">
        <v>17</v>
      </c>
      <c r="J14" s="27" t="s">
        <v>18</v>
      </c>
      <c r="K14" s="27" t="s">
        <v>19</v>
      </c>
      <c r="L14" s="27" t="s">
        <v>20</v>
      </c>
      <c r="M14" s="27" t="s">
        <v>21</v>
      </c>
      <c r="N14" s="21" t="s">
        <v>22</v>
      </c>
      <c r="O14" s="21" t="s">
        <v>48</v>
      </c>
      <c r="P14" s="21" t="s">
        <v>49</v>
      </c>
      <c r="Q14" s="21" t="s">
        <v>50</v>
      </c>
      <c r="R14" s="21" t="s">
        <v>51</v>
      </c>
      <c r="S14" s="21" t="s">
        <v>52</v>
      </c>
      <c r="T14" s="21" t="s">
        <v>53</v>
      </c>
      <c r="U14" s="21" t="s">
        <v>54</v>
      </c>
      <c r="V14" s="21" t="s">
        <v>64</v>
      </c>
      <c r="W14" s="21" t="s">
        <v>57</v>
      </c>
      <c r="X14" s="21" t="s">
        <v>65</v>
      </c>
      <c r="Y14" s="21" t="s">
        <v>66</v>
      </c>
      <c r="Z14" s="21" t="s">
        <v>68</v>
      </c>
      <c r="AA14" s="21" t="s">
        <v>69</v>
      </c>
      <c r="AB14" s="21" t="s">
        <v>70</v>
      </c>
      <c r="AC14" s="21" t="s">
        <v>71</v>
      </c>
      <c r="AD14" s="21" t="s">
        <v>72</v>
      </c>
      <c r="AE14" s="21" t="s">
        <v>76</v>
      </c>
      <c r="AF14" s="21" t="s">
        <v>73</v>
      </c>
      <c r="AG14" s="21" t="s">
        <v>74</v>
      </c>
      <c r="AH14" s="21" t="s">
        <v>75</v>
      </c>
      <c r="AI14" s="11" t="s">
        <v>26</v>
      </c>
      <c r="AJ14" s="11" t="s">
        <v>28</v>
      </c>
    </row>
    <row r="15" spans="1:36" x14ac:dyDescent="0.2">
      <c r="A15" s="28" t="s">
        <v>1</v>
      </c>
      <c r="B15" s="29" t="s">
        <v>9</v>
      </c>
      <c r="C15" s="29">
        <v>2.1</v>
      </c>
      <c r="D15" s="29">
        <v>1.3</v>
      </c>
      <c r="E15" s="29">
        <v>4.3</v>
      </c>
      <c r="F15" s="29">
        <v>0.8</v>
      </c>
      <c r="G15" s="29">
        <v>4</v>
      </c>
      <c r="H15" s="29">
        <v>2.8</v>
      </c>
      <c r="I15" s="29">
        <v>1.7</v>
      </c>
      <c r="J15" s="30"/>
      <c r="K15" s="30"/>
      <c r="L15" s="30"/>
      <c r="M15" s="30"/>
      <c r="N15" s="30"/>
      <c r="O15" s="30"/>
      <c r="P15" s="30"/>
      <c r="Q15" s="30"/>
      <c r="R15" s="29">
        <v>17</v>
      </c>
      <c r="S15" s="29">
        <v>13</v>
      </c>
      <c r="T15" s="29">
        <v>7.2</v>
      </c>
      <c r="U15" s="30"/>
      <c r="V15" s="29">
        <v>5</v>
      </c>
      <c r="W15" s="34"/>
      <c r="X15" s="29">
        <v>6.9</v>
      </c>
      <c r="Y15" s="34"/>
      <c r="Z15" s="34"/>
      <c r="AA15" s="29">
        <v>12</v>
      </c>
      <c r="AB15">
        <v>4.3</v>
      </c>
      <c r="AC15" s="29">
        <v>6.4</v>
      </c>
      <c r="AD15" s="29">
        <v>5.2</v>
      </c>
      <c r="AE15" s="29">
        <v>1.2</v>
      </c>
      <c r="AF15" s="29">
        <v>1.6</v>
      </c>
      <c r="AG15" s="29">
        <v>4</v>
      </c>
      <c r="AH15" s="31">
        <v>18</v>
      </c>
      <c r="AI15" s="17">
        <f t="shared" ref="AI15:AI22" si="1">AVERAGE(C15:AH15)</f>
        <v>5.94</v>
      </c>
      <c r="AJ15" s="6" t="s">
        <v>29</v>
      </c>
    </row>
    <row r="16" spans="1:36" x14ac:dyDescent="0.2">
      <c r="A16" s="1" t="s">
        <v>2</v>
      </c>
      <c r="B16" t="s">
        <v>9</v>
      </c>
      <c r="C16">
        <v>3.9</v>
      </c>
      <c r="D16">
        <v>1.3</v>
      </c>
      <c r="E16">
        <v>1.6</v>
      </c>
      <c r="F16">
        <v>1.1000000000000001</v>
      </c>
      <c r="G16">
        <v>1.2</v>
      </c>
      <c r="H16">
        <v>0.83</v>
      </c>
      <c r="I16">
        <v>1.1000000000000001</v>
      </c>
      <c r="J16" s="16"/>
      <c r="K16" s="16"/>
      <c r="L16" s="16"/>
      <c r="M16" s="16"/>
      <c r="N16" s="16"/>
      <c r="O16" s="16"/>
      <c r="P16" s="16"/>
      <c r="Q16" s="16"/>
      <c r="R16">
        <v>1.8</v>
      </c>
      <c r="S16">
        <v>1</v>
      </c>
      <c r="T16">
        <v>1.4</v>
      </c>
      <c r="U16" s="16"/>
      <c r="V16">
        <v>1.9</v>
      </c>
      <c r="W16" s="36"/>
      <c r="X16">
        <v>1.8</v>
      </c>
      <c r="Y16" s="10"/>
      <c r="Z16" s="10"/>
      <c r="AA16">
        <v>0.75</v>
      </c>
      <c r="AB16">
        <v>0.99</v>
      </c>
      <c r="AC16">
        <v>1.6</v>
      </c>
      <c r="AD16">
        <v>1.2</v>
      </c>
      <c r="AE16">
        <v>1.4</v>
      </c>
      <c r="AF16">
        <v>1.7</v>
      </c>
      <c r="AG16">
        <v>1.8</v>
      </c>
      <c r="AH16" s="2">
        <v>1.5</v>
      </c>
      <c r="AI16" s="22">
        <f t="shared" si="1"/>
        <v>1.4934999999999998</v>
      </c>
      <c r="AJ16" s="6" t="s">
        <v>40</v>
      </c>
    </row>
    <row r="17" spans="1:36" x14ac:dyDescent="0.2">
      <c r="A17" s="1" t="s">
        <v>3</v>
      </c>
      <c r="B17" t="s">
        <v>9</v>
      </c>
      <c r="C17">
        <v>1.6E-2</v>
      </c>
      <c r="D17">
        <v>0.02</v>
      </c>
      <c r="E17">
        <v>1.7999999999999999E-2</v>
      </c>
      <c r="F17" t="s">
        <v>24</v>
      </c>
      <c r="G17">
        <v>1.7000000000000001E-2</v>
      </c>
      <c r="H17">
        <v>1.7999999999999999E-2</v>
      </c>
      <c r="I17">
        <v>2.1999999999999999E-2</v>
      </c>
      <c r="J17" s="16"/>
      <c r="K17" s="16"/>
      <c r="L17" s="16"/>
      <c r="M17" s="16"/>
      <c r="N17" s="16"/>
      <c r="O17" s="16"/>
      <c r="P17" s="16"/>
      <c r="Q17" s="16"/>
      <c r="R17">
        <v>0.16</v>
      </c>
      <c r="S17">
        <v>0.13</v>
      </c>
      <c r="T17">
        <v>0.1</v>
      </c>
      <c r="U17" s="16"/>
      <c r="V17">
        <v>9.2999999999999999E-2</v>
      </c>
      <c r="W17" s="36"/>
      <c r="X17">
        <v>0.2</v>
      </c>
      <c r="Y17" s="10"/>
      <c r="Z17" s="10"/>
      <c r="AA17">
        <v>9.1999999999999998E-2</v>
      </c>
      <c r="AB17">
        <v>0.12</v>
      </c>
      <c r="AC17">
        <v>5.0999999999999997E-2</v>
      </c>
      <c r="AD17">
        <v>0.12</v>
      </c>
      <c r="AE17">
        <v>6.0999999999999999E-2</v>
      </c>
      <c r="AF17">
        <v>0.73</v>
      </c>
      <c r="AG17">
        <v>2.8000000000000001E-2</v>
      </c>
      <c r="AH17" s="2">
        <v>2.8000000000000001E-2</v>
      </c>
      <c r="AI17" s="19">
        <f t="shared" si="1"/>
        <v>0.10652631578947369</v>
      </c>
      <c r="AJ17" s="6" t="s">
        <v>41</v>
      </c>
    </row>
    <row r="18" spans="1:36" x14ac:dyDescent="0.2">
      <c r="A18" s="1" t="s">
        <v>4</v>
      </c>
      <c r="B18" t="s">
        <v>9</v>
      </c>
      <c r="C18" s="32">
        <v>0.01</v>
      </c>
      <c r="D18" s="32">
        <v>0.01</v>
      </c>
      <c r="E18" s="32">
        <v>0.01</v>
      </c>
      <c r="F18" s="32">
        <v>0.01</v>
      </c>
      <c r="G18" s="32">
        <v>0.01</v>
      </c>
      <c r="H18" s="32">
        <v>0.01</v>
      </c>
      <c r="I18" s="32">
        <v>0.01</v>
      </c>
      <c r="J18" s="16"/>
      <c r="K18" s="16"/>
      <c r="L18" s="16"/>
      <c r="M18" s="16"/>
      <c r="N18" s="16"/>
      <c r="O18" s="16"/>
      <c r="P18" s="16"/>
      <c r="Q18" s="16"/>
      <c r="R18">
        <v>1.2E-2</v>
      </c>
      <c r="S18">
        <v>1.2999999999999999E-2</v>
      </c>
      <c r="T18">
        <v>3.1E-2</v>
      </c>
      <c r="U18" s="16"/>
      <c r="V18">
        <v>6.9000000000000006E-2</v>
      </c>
      <c r="W18" s="36"/>
      <c r="X18">
        <v>0.11</v>
      </c>
      <c r="Y18" s="10"/>
      <c r="Z18" s="10"/>
      <c r="AA18">
        <v>1.0999999999999999E-2</v>
      </c>
      <c r="AB18">
        <v>9.9000000000000005E-2</v>
      </c>
      <c r="AC18">
        <v>3.7999999999999999E-2</v>
      </c>
      <c r="AD18">
        <v>0.1</v>
      </c>
      <c r="AE18">
        <v>5.6000000000000001E-2</v>
      </c>
      <c r="AF18">
        <v>0.19</v>
      </c>
      <c r="AG18">
        <v>2.1999999999999999E-2</v>
      </c>
      <c r="AH18" s="2">
        <v>2.7E-2</v>
      </c>
      <c r="AI18" s="19">
        <f t="shared" si="1"/>
        <v>4.2400000000000007E-2</v>
      </c>
      <c r="AJ18" s="6" t="s">
        <v>42</v>
      </c>
    </row>
    <row r="19" spans="1:36" x14ac:dyDescent="0.2">
      <c r="A19" s="1" t="s">
        <v>5</v>
      </c>
      <c r="B19" t="s">
        <v>9</v>
      </c>
      <c r="C19" s="33">
        <v>1</v>
      </c>
      <c r="D19">
        <v>1.3</v>
      </c>
      <c r="E19">
        <v>0.69</v>
      </c>
      <c r="F19">
        <v>1.3</v>
      </c>
      <c r="G19">
        <v>1.2</v>
      </c>
      <c r="H19">
        <v>1.5</v>
      </c>
      <c r="I19">
        <v>2.2999999999999998</v>
      </c>
      <c r="J19" s="16"/>
      <c r="K19" s="16"/>
      <c r="L19" s="16"/>
      <c r="M19" s="16"/>
      <c r="N19" s="16"/>
      <c r="O19" s="16"/>
      <c r="P19" s="16"/>
      <c r="Q19" s="16"/>
      <c r="R19">
        <v>3.8</v>
      </c>
      <c r="S19">
        <v>5.2</v>
      </c>
      <c r="T19">
        <v>2.2999999999999998</v>
      </c>
      <c r="U19" s="16"/>
      <c r="V19">
        <v>2.8</v>
      </c>
      <c r="W19" s="36"/>
      <c r="X19">
        <v>5.3</v>
      </c>
      <c r="Y19" s="10"/>
      <c r="Z19" s="10"/>
      <c r="AA19">
        <v>2.8</v>
      </c>
      <c r="AB19">
        <v>2.1</v>
      </c>
      <c r="AC19">
        <v>2</v>
      </c>
      <c r="AD19">
        <v>1.6</v>
      </c>
      <c r="AE19">
        <v>1.5</v>
      </c>
      <c r="AF19">
        <v>1.1000000000000001</v>
      </c>
      <c r="AG19">
        <v>1.6</v>
      </c>
      <c r="AH19" s="2">
        <v>1.1000000000000001</v>
      </c>
      <c r="AI19" s="22">
        <f t="shared" si="1"/>
        <v>2.1245000000000003</v>
      </c>
      <c r="AJ19" s="6" t="s">
        <v>43</v>
      </c>
    </row>
    <row r="20" spans="1:36" x14ac:dyDescent="0.2">
      <c r="A20" s="1" t="s">
        <v>6</v>
      </c>
      <c r="B20" t="s">
        <v>9</v>
      </c>
      <c r="C20">
        <v>8.6</v>
      </c>
      <c r="D20">
        <v>8.9</v>
      </c>
      <c r="E20">
        <v>8.9</v>
      </c>
      <c r="F20">
        <v>13</v>
      </c>
      <c r="G20">
        <v>15</v>
      </c>
      <c r="H20">
        <v>6.5</v>
      </c>
      <c r="I20">
        <v>12</v>
      </c>
      <c r="J20" s="16"/>
      <c r="K20" s="16"/>
      <c r="L20" s="16"/>
      <c r="M20" s="16"/>
      <c r="N20" s="16"/>
      <c r="O20" s="16"/>
      <c r="P20" s="16"/>
      <c r="Q20" s="16"/>
      <c r="R20">
        <v>35</v>
      </c>
      <c r="S20">
        <v>47</v>
      </c>
      <c r="T20">
        <v>13</v>
      </c>
      <c r="U20" s="16"/>
      <c r="V20">
        <v>17</v>
      </c>
      <c r="W20" s="36"/>
      <c r="X20">
        <v>33</v>
      </c>
      <c r="Y20" s="10"/>
      <c r="Z20" s="10"/>
      <c r="AA20">
        <v>10</v>
      </c>
      <c r="AB20">
        <v>12</v>
      </c>
      <c r="AC20">
        <v>9.3000000000000007</v>
      </c>
      <c r="AD20">
        <v>17</v>
      </c>
      <c r="AE20">
        <v>6.5</v>
      </c>
      <c r="AF20">
        <v>9.1</v>
      </c>
      <c r="AG20">
        <v>6.2</v>
      </c>
      <c r="AH20" s="2">
        <v>10</v>
      </c>
      <c r="AI20" s="23">
        <f t="shared" si="1"/>
        <v>14.900000000000002</v>
      </c>
      <c r="AJ20" s="6" t="s">
        <v>44</v>
      </c>
    </row>
    <row r="21" spans="1:36" x14ac:dyDescent="0.2">
      <c r="A21" s="1" t="s">
        <v>7</v>
      </c>
      <c r="B21" t="s">
        <v>10</v>
      </c>
      <c r="C21">
        <v>1.5</v>
      </c>
      <c r="D21">
        <v>2.5</v>
      </c>
      <c r="E21">
        <v>1.4</v>
      </c>
      <c r="F21">
        <v>1.3</v>
      </c>
      <c r="G21">
        <v>1.5</v>
      </c>
      <c r="H21">
        <v>2.4</v>
      </c>
      <c r="I21">
        <v>2.9</v>
      </c>
      <c r="J21" s="16"/>
      <c r="K21" s="16"/>
      <c r="L21" s="16"/>
      <c r="M21" s="16"/>
      <c r="N21" s="16"/>
      <c r="O21" s="16"/>
      <c r="P21" s="16"/>
      <c r="Q21" s="16"/>
      <c r="R21">
        <v>8.1999999999999993</v>
      </c>
      <c r="S21">
        <v>6.2</v>
      </c>
      <c r="T21">
        <v>4.4000000000000004</v>
      </c>
      <c r="U21" s="16"/>
      <c r="V21">
        <v>1.1000000000000001</v>
      </c>
      <c r="W21" s="36"/>
      <c r="X21">
        <v>3</v>
      </c>
      <c r="Y21" s="10"/>
      <c r="Z21" s="10"/>
      <c r="AA21">
        <v>4.0999999999999996</v>
      </c>
      <c r="AB21">
        <v>3.6</v>
      </c>
      <c r="AC21">
        <v>1.5</v>
      </c>
      <c r="AD21">
        <v>2.5</v>
      </c>
      <c r="AE21">
        <v>1.7</v>
      </c>
      <c r="AF21">
        <v>1</v>
      </c>
      <c r="AG21">
        <v>1</v>
      </c>
      <c r="AH21" s="2">
        <v>1.3</v>
      </c>
      <c r="AI21" s="17">
        <f t="shared" si="1"/>
        <v>2.6550000000000002</v>
      </c>
      <c r="AJ21" s="6" t="s">
        <v>45</v>
      </c>
    </row>
    <row r="22" spans="1:36" ht="13.5" thickBot="1" x14ac:dyDescent="0.25">
      <c r="A22" s="3" t="s">
        <v>27</v>
      </c>
      <c r="B22" s="4" t="s">
        <v>10</v>
      </c>
      <c r="C22" s="4">
        <v>20</v>
      </c>
      <c r="D22" s="4">
        <v>21</v>
      </c>
      <c r="E22" s="4">
        <v>19</v>
      </c>
      <c r="F22" s="4">
        <v>14</v>
      </c>
      <c r="G22" s="4">
        <v>17</v>
      </c>
      <c r="H22" s="4">
        <v>12</v>
      </c>
      <c r="I22" s="4">
        <v>11</v>
      </c>
      <c r="J22" s="14"/>
      <c r="K22" s="14"/>
      <c r="L22" s="14"/>
      <c r="M22" s="14"/>
      <c r="N22" s="14"/>
      <c r="O22" s="14"/>
      <c r="P22" s="14"/>
      <c r="Q22" s="14"/>
      <c r="R22" s="4">
        <v>21</v>
      </c>
      <c r="S22" s="4">
        <v>23</v>
      </c>
      <c r="T22" s="4">
        <v>19</v>
      </c>
      <c r="U22" s="14"/>
      <c r="V22" s="4">
        <v>11</v>
      </c>
      <c r="W22" s="35"/>
      <c r="X22" s="4">
        <v>17</v>
      </c>
      <c r="Y22" s="35"/>
      <c r="Z22" s="35"/>
      <c r="AA22" s="4">
        <v>29</v>
      </c>
      <c r="AB22" s="4">
        <v>21</v>
      </c>
      <c r="AC22" s="4">
        <v>19</v>
      </c>
      <c r="AD22" s="4">
        <v>22</v>
      </c>
      <c r="AE22" s="4">
        <v>11</v>
      </c>
      <c r="AF22" s="4">
        <v>10</v>
      </c>
      <c r="AG22" s="4">
        <v>15</v>
      </c>
      <c r="AH22" s="5">
        <v>19</v>
      </c>
      <c r="AI22" s="24">
        <f t="shared" si="1"/>
        <v>17.55</v>
      </c>
      <c r="AJ22" s="7" t="s">
        <v>46</v>
      </c>
    </row>
    <row r="23" spans="1:36" ht="16.5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8" t="s">
        <v>47</v>
      </c>
      <c r="K23" s="38" t="s">
        <v>47</v>
      </c>
      <c r="L23" s="38" t="s">
        <v>47</v>
      </c>
      <c r="M23" s="38" t="s">
        <v>47</v>
      </c>
      <c r="N23" s="38" t="s">
        <v>47</v>
      </c>
      <c r="O23" s="38" t="s">
        <v>47</v>
      </c>
      <c r="P23" s="38" t="s">
        <v>47</v>
      </c>
      <c r="Q23" s="38" t="s">
        <v>47</v>
      </c>
      <c r="R23" s="37"/>
      <c r="S23" s="39" t="s">
        <v>59</v>
      </c>
      <c r="T23" s="40" t="s">
        <v>59</v>
      </c>
      <c r="U23" s="29"/>
      <c r="V23" s="29">
        <v>7.8</v>
      </c>
      <c r="W23" s="34"/>
      <c r="X23" s="29">
        <v>7.7</v>
      </c>
      <c r="Y23" s="34"/>
      <c r="Z23" s="34"/>
      <c r="AA23" s="29">
        <v>7.6</v>
      </c>
      <c r="AB23" s="29">
        <v>7.7</v>
      </c>
      <c r="AC23" s="29">
        <v>8</v>
      </c>
      <c r="AD23" s="29">
        <v>7.8</v>
      </c>
      <c r="AE23" s="29">
        <v>7.7</v>
      </c>
      <c r="AF23" s="29">
        <v>7.9</v>
      </c>
      <c r="AG23" s="29">
        <v>8</v>
      </c>
      <c r="AH23" s="41">
        <v>8</v>
      </c>
    </row>
    <row r="24" spans="1:36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8"/>
      <c r="K24" s="37"/>
      <c r="L24" s="37"/>
      <c r="M24" s="37"/>
      <c r="N24" s="37"/>
      <c r="O24" s="37"/>
      <c r="P24" s="37"/>
      <c r="Q24" s="37"/>
      <c r="R24" s="37"/>
      <c r="S24" s="1" t="s">
        <v>60</v>
      </c>
      <c r="T24" t="s">
        <v>9</v>
      </c>
      <c r="V24">
        <v>5</v>
      </c>
      <c r="W24" s="36"/>
      <c r="X24">
        <v>7.9</v>
      </c>
      <c r="Y24" s="10"/>
      <c r="Z24" s="10"/>
      <c r="AA24">
        <v>2.6</v>
      </c>
      <c r="AB24">
        <v>3.7</v>
      </c>
      <c r="AC24">
        <v>2.6</v>
      </c>
      <c r="AD24">
        <v>4</v>
      </c>
      <c r="AE24">
        <v>3.7</v>
      </c>
      <c r="AF24">
        <v>2.2999999999999998</v>
      </c>
      <c r="AG24">
        <v>1.8</v>
      </c>
      <c r="AH24" s="2">
        <v>2.2999999999999998</v>
      </c>
    </row>
    <row r="25" spans="1:36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7"/>
      <c r="N25" s="37"/>
      <c r="O25" s="37"/>
      <c r="P25" s="37"/>
      <c r="Q25" s="37"/>
      <c r="R25" s="37"/>
      <c r="S25" s="1" t="s">
        <v>61</v>
      </c>
      <c r="T25" t="s">
        <v>9</v>
      </c>
      <c r="V25">
        <v>140</v>
      </c>
      <c r="W25" s="36"/>
      <c r="X25">
        <v>65</v>
      </c>
      <c r="Y25" s="10"/>
      <c r="Z25" s="10"/>
      <c r="AA25">
        <v>22</v>
      </c>
      <c r="AB25">
        <v>97</v>
      </c>
      <c r="AC25">
        <v>130</v>
      </c>
      <c r="AD25">
        <v>87</v>
      </c>
      <c r="AE25">
        <v>130</v>
      </c>
      <c r="AF25">
        <v>140</v>
      </c>
      <c r="AG25">
        <v>160</v>
      </c>
      <c r="AH25" s="2">
        <v>140</v>
      </c>
    </row>
    <row r="26" spans="1:36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8"/>
      <c r="K26" s="37"/>
      <c r="L26" s="37"/>
      <c r="M26" s="37"/>
      <c r="N26" s="37"/>
      <c r="O26" s="37"/>
      <c r="P26" s="37"/>
      <c r="Q26" s="37"/>
      <c r="R26" s="37"/>
      <c r="S26" s="1" t="s">
        <v>62</v>
      </c>
      <c r="T26" t="s">
        <v>10</v>
      </c>
      <c r="V26">
        <v>0.85</v>
      </c>
      <c r="W26" s="36"/>
      <c r="X26">
        <v>2.2000000000000002</v>
      </c>
      <c r="Y26" s="10"/>
      <c r="Z26" s="10"/>
      <c r="AA26">
        <v>2.1</v>
      </c>
      <c r="AB26">
        <v>2.9</v>
      </c>
      <c r="AC26">
        <v>1.3</v>
      </c>
      <c r="AD26">
        <v>2.4</v>
      </c>
      <c r="AE26">
        <v>1.9</v>
      </c>
      <c r="AF26">
        <v>1</v>
      </c>
      <c r="AG26">
        <v>0.75</v>
      </c>
      <c r="AH26" s="2">
        <v>1.5</v>
      </c>
    </row>
    <row r="27" spans="1:36" ht="13.5" thickBo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8"/>
      <c r="K27" s="37"/>
      <c r="L27" s="37"/>
      <c r="M27" s="37"/>
      <c r="N27" s="37"/>
      <c r="O27" s="37"/>
      <c r="P27" s="37"/>
      <c r="Q27" s="37"/>
      <c r="R27" s="37"/>
      <c r="S27" s="3" t="s">
        <v>63</v>
      </c>
      <c r="T27" s="4" t="s">
        <v>10</v>
      </c>
      <c r="U27" s="4"/>
      <c r="V27" s="4">
        <v>7.3</v>
      </c>
      <c r="W27" s="35"/>
      <c r="X27" s="4">
        <v>14</v>
      </c>
      <c r="Y27" s="35"/>
      <c r="Z27" s="35"/>
      <c r="AA27" s="4">
        <v>19</v>
      </c>
      <c r="AB27" s="4">
        <v>15</v>
      </c>
      <c r="AC27" s="4">
        <v>15</v>
      </c>
      <c r="AD27" s="4">
        <v>27</v>
      </c>
      <c r="AE27" s="4">
        <v>10</v>
      </c>
      <c r="AF27" s="4">
        <v>9.1</v>
      </c>
      <c r="AG27" s="4">
        <v>13</v>
      </c>
      <c r="AH27" s="5">
        <v>18</v>
      </c>
    </row>
    <row r="28" spans="1:36" x14ac:dyDescent="0.2">
      <c r="J28" s="15"/>
      <c r="W28" t="s">
        <v>58</v>
      </c>
      <c r="Y28" t="s">
        <v>58</v>
      </c>
      <c r="Z28" t="s">
        <v>67</v>
      </c>
    </row>
    <row r="30" spans="1:36" x14ac:dyDescent="0.2">
      <c r="AB30" s="57"/>
      <c r="AC30" s="57"/>
      <c r="AD30" s="57"/>
      <c r="AE30" s="57"/>
      <c r="AF30" s="57"/>
      <c r="AG30" s="57"/>
      <c r="AH30" s="57"/>
    </row>
  </sheetData>
  <sheetProtection algorithmName="SHA-512" hashValue="wANV2O0EfxH0yN/WWrfoNwh+FZdai9PkHerMslZn3Ijs5pKEZZeyZFtC/qj5ATZOVMKkfF3OSFiwwMjEaixZtA==" saltValue="j8TDsXoTzZ6udVNTbqPWAQ==" spinCount="100000" sheet="1" objects="1" scenarios="1"/>
  <mergeCells count="2">
    <mergeCell ref="A1:N3"/>
    <mergeCell ref="AB30:AH30"/>
  </mergeCells>
  <conditionalFormatting sqref="AI5">
    <cfRule type="cellIs" dxfId="46" priority="51" operator="greaterThan">
      <formula>300</formula>
    </cfRule>
    <cfRule type="cellIs" dxfId="45" priority="50" operator="between">
      <formula>30</formula>
      <formula>300</formula>
    </cfRule>
    <cfRule type="cellIs" dxfId="44" priority="49" operator="lessThan">
      <formula>30</formula>
    </cfRule>
  </conditionalFormatting>
  <conditionalFormatting sqref="AI6">
    <cfRule type="cellIs" dxfId="43" priority="48" operator="greaterThan">
      <formula>3</formula>
    </cfRule>
    <cfRule type="cellIs" dxfId="42" priority="47" operator="between">
      <formula>1</formula>
      <formula>3</formula>
    </cfRule>
    <cfRule type="cellIs" dxfId="41" priority="46" operator="lessThan">
      <formula>1</formula>
    </cfRule>
  </conditionalFormatting>
  <conditionalFormatting sqref="AI7">
    <cfRule type="cellIs" dxfId="40" priority="44" operator="between">
      <formula>0.1</formula>
      <formula>0.5</formula>
    </cfRule>
    <cfRule type="cellIs" dxfId="39" priority="45" operator="greaterThan">
      <formula>0.5</formula>
    </cfRule>
    <cfRule type="cellIs" dxfId="38" priority="43" operator="lessThan">
      <formula>0.1</formula>
    </cfRule>
  </conditionalFormatting>
  <conditionalFormatting sqref="AI8">
    <cfRule type="cellIs" dxfId="37" priority="42" operator="greaterThan">
      <formula>0.3</formula>
    </cfRule>
    <cfRule type="cellIs" dxfId="36" priority="41" operator="between">
      <formula>0.05</formula>
      <formula>0.3</formula>
    </cfRule>
    <cfRule type="cellIs" dxfId="35" priority="40" operator="lessThan">
      <formula>0.05</formula>
    </cfRule>
  </conditionalFormatting>
  <conditionalFormatting sqref="AI9">
    <cfRule type="cellIs" dxfId="34" priority="39" operator="greaterThan">
      <formula>10</formula>
    </cfRule>
    <cfRule type="cellIs" dxfId="33" priority="38" operator="between">
      <formula>2</formula>
      <formula>10</formula>
    </cfRule>
    <cfRule type="cellIs" dxfId="32" priority="37" operator="lessThan">
      <formula>2</formula>
    </cfRule>
  </conditionalFormatting>
  <conditionalFormatting sqref="AI10">
    <cfRule type="cellIs" dxfId="31" priority="34" operator="lessThan">
      <formula>20</formula>
    </cfRule>
    <cfRule type="cellIs" dxfId="30" priority="35" operator="between">
      <formula>20</formula>
      <formula>100</formula>
    </cfRule>
  </conditionalFormatting>
  <conditionalFormatting sqref="AI10:AI11">
    <cfRule type="cellIs" dxfId="29" priority="33" operator="greaterThan">
      <formula>100</formula>
    </cfRule>
  </conditionalFormatting>
  <conditionalFormatting sqref="AI11">
    <cfRule type="cellIs" dxfId="28" priority="31" operator="lessThan">
      <formula>5</formula>
    </cfRule>
    <cfRule type="cellIs" dxfId="27" priority="32" operator="between">
      <formula>5</formula>
      <formula>100</formula>
    </cfRule>
  </conditionalFormatting>
  <conditionalFormatting sqref="AI12">
    <cfRule type="cellIs" dxfId="26" priority="30" operator="greaterThan">
      <formula>200</formula>
    </cfRule>
    <cfRule type="cellIs" dxfId="25" priority="28" operator="lessThan">
      <formula>50</formula>
    </cfRule>
    <cfRule type="cellIs" dxfId="24" priority="29" operator="between">
      <formula>50</formula>
      <formula>200</formula>
    </cfRule>
  </conditionalFormatting>
  <conditionalFormatting sqref="AI15">
    <cfRule type="cellIs" dxfId="23" priority="52" operator="greaterThan">
      <formula>20</formula>
    </cfRule>
    <cfRule type="cellIs" dxfId="22" priority="53" operator="lessThan">
      <formula>5</formula>
    </cfRule>
    <cfRule type="cellIs" dxfId="21" priority="54" operator="between">
      <formula>5</formula>
      <formula>20</formula>
    </cfRule>
  </conditionalFormatting>
  <conditionalFormatting sqref="AI16">
    <cfRule type="cellIs" dxfId="20" priority="27" operator="greaterThan">
      <formula>2</formula>
    </cfRule>
    <cfRule type="cellIs" dxfId="19" priority="26" operator="between">
      <formula>0.7</formula>
      <formula>2</formula>
    </cfRule>
    <cfRule type="cellIs" dxfId="18" priority="25" operator="lessThan">
      <formula>0.7</formula>
    </cfRule>
  </conditionalFormatting>
  <conditionalFormatting sqref="AI17">
    <cfRule type="cellIs" dxfId="17" priority="24" operator="greaterThan">
      <formula>0.2</formula>
    </cfRule>
    <cfRule type="cellIs" dxfId="16" priority="23" operator="between">
      <formula>0.05</formula>
      <formula>0.2</formula>
    </cfRule>
    <cfRule type="cellIs" dxfId="15" priority="22" operator="lessThan">
      <formula>0.05</formula>
    </cfRule>
  </conditionalFormatting>
  <conditionalFormatting sqref="AI18">
    <cfRule type="cellIs" dxfId="14" priority="21" operator="greaterThan">
      <formula>0.1</formula>
    </cfRule>
    <cfRule type="cellIs" dxfId="13" priority="20" operator="between">
      <formula>0.03</formula>
      <formula>0.1</formula>
    </cfRule>
    <cfRule type="cellIs" dxfId="12" priority="19" operator="lessThan">
      <formula>0.03</formula>
    </cfRule>
  </conditionalFormatting>
  <conditionalFormatting sqref="AI19">
    <cfRule type="cellIs" dxfId="11" priority="17" operator="between">
      <formula>1</formula>
      <formula>8</formula>
    </cfRule>
    <cfRule type="cellIs" dxfId="10" priority="18" operator="greaterThan">
      <formula>8</formula>
    </cfRule>
    <cfRule type="cellIs" dxfId="9" priority="16" operator="lessThan">
      <formula>1</formula>
    </cfRule>
  </conditionalFormatting>
  <conditionalFormatting sqref="AI20">
    <cfRule type="cellIs" dxfId="8" priority="15" operator="greaterThan">
      <formula>60</formula>
    </cfRule>
    <cfRule type="cellIs" dxfId="7" priority="14" operator="between">
      <formula>10</formula>
      <formula>60</formula>
    </cfRule>
    <cfRule type="cellIs" dxfId="6" priority="13" operator="lessThan">
      <formula>10</formula>
    </cfRule>
  </conditionalFormatting>
  <conditionalFormatting sqref="AI21">
    <cfRule type="cellIs" dxfId="5" priority="11" operator="between">
      <formula>2</formula>
      <formula>8</formula>
    </cfRule>
    <cfRule type="cellIs" dxfId="4" priority="10" operator="lessThan">
      <formula>2</formula>
    </cfRule>
    <cfRule type="cellIs" dxfId="3" priority="12" operator="greaterThan">
      <formula>8</formula>
    </cfRule>
  </conditionalFormatting>
  <conditionalFormatting sqref="AI22">
    <cfRule type="cellIs" dxfId="2" priority="7" operator="lessThan">
      <formula>5</formula>
    </cfRule>
    <cfRule type="cellIs" dxfId="1" priority="9" operator="greaterThan">
      <formula>60</formula>
    </cfRule>
    <cfRule type="cellIs" dxfId="0" priority="8" operator="between">
      <formula>5</formula>
      <formula>60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D534A-F630-4F67-9A35-965C06E1764B}">
  <dimension ref="A1:AC26"/>
  <sheetViews>
    <sheetView zoomScale="130" zoomScaleNormal="130" workbookViewId="0">
      <selection activeCell="C31" sqref="C31"/>
    </sheetView>
  </sheetViews>
  <sheetFormatPr defaultRowHeight="12.75" x14ac:dyDescent="0.2"/>
  <cols>
    <col min="1" max="1" width="20.42578125" bestFit="1" customWidth="1"/>
    <col min="2" max="2" width="13.7109375" customWidth="1"/>
    <col min="3" max="15" width="10.7109375" customWidth="1"/>
    <col min="16" max="16" width="21.7109375" customWidth="1"/>
    <col min="17" max="17" width="14.5703125" customWidth="1"/>
    <col min="18" max="22" width="10.7109375" customWidth="1"/>
    <col min="23" max="23" width="10.7109375" bestFit="1" customWidth="1"/>
  </cols>
  <sheetData>
    <row r="1" spans="1:29" x14ac:dyDescent="0.2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9" x14ac:dyDescent="0.2">
      <c r="A2" s="55"/>
      <c r="B2" s="55"/>
      <c r="C2" s="55"/>
      <c r="D2" s="55"/>
      <c r="E2" s="55"/>
      <c r="F2" s="55"/>
      <c r="G2" s="55"/>
      <c r="H2" s="55"/>
      <c r="I2" s="5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9" ht="12.75" customHeight="1" thickBot="1" x14ac:dyDescent="0.25">
      <c r="A3" s="56"/>
      <c r="B3" s="56"/>
      <c r="C3" s="56"/>
      <c r="D3" s="56"/>
      <c r="E3" s="56"/>
      <c r="F3" s="56"/>
      <c r="G3" s="56"/>
      <c r="H3" s="56"/>
      <c r="I3" s="56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5" spans="1:29" ht="38.25" x14ac:dyDescent="0.2">
      <c r="A5" s="49" t="s">
        <v>78</v>
      </c>
      <c r="B5" s="50" t="s">
        <v>1</v>
      </c>
      <c r="C5" s="50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27</v>
      </c>
      <c r="J5" s="50" t="s">
        <v>59</v>
      </c>
      <c r="K5" s="50" t="s">
        <v>60</v>
      </c>
      <c r="L5" s="50" t="s">
        <v>61</v>
      </c>
      <c r="M5" s="50" t="s">
        <v>62</v>
      </c>
      <c r="N5" s="51" t="s">
        <v>63</v>
      </c>
      <c r="P5" s="49" t="s">
        <v>79</v>
      </c>
      <c r="Q5" s="50" t="s">
        <v>1</v>
      </c>
      <c r="R5" s="50" t="s">
        <v>2</v>
      </c>
      <c r="S5" s="50" t="s">
        <v>3</v>
      </c>
      <c r="T5" s="50" t="s">
        <v>4</v>
      </c>
      <c r="U5" s="50" t="s">
        <v>5</v>
      </c>
      <c r="V5" s="50" t="s">
        <v>6</v>
      </c>
      <c r="W5" s="50" t="s">
        <v>7</v>
      </c>
      <c r="X5" s="50" t="s">
        <v>27</v>
      </c>
      <c r="Y5" s="50" t="s">
        <v>59</v>
      </c>
      <c r="Z5" s="50" t="s">
        <v>60</v>
      </c>
      <c r="AA5" s="50" t="s">
        <v>61</v>
      </c>
      <c r="AB5" s="50" t="s">
        <v>62</v>
      </c>
      <c r="AC5" s="51" t="s">
        <v>63</v>
      </c>
    </row>
    <row r="6" spans="1:29" x14ac:dyDescent="0.2">
      <c r="A6" s="52" t="s">
        <v>8</v>
      </c>
      <c r="B6" s="42" t="s">
        <v>9</v>
      </c>
      <c r="C6" s="42" t="s">
        <v>9</v>
      </c>
      <c r="D6" s="42" t="s">
        <v>9</v>
      </c>
      <c r="E6" s="42" t="s">
        <v>9</v>
      </c>
      <c r="F6" s="42" t="s">
        <v>9</v>
      </c>
      <c r="G6" s="42" t="s">
        <v>9</v>
      </c>
      <c r="H6" s="42" t="s">
        <v>10</v>
      </c>
      <c r="I6" s="42" t="s">
        <v>10</v>
      </c>
      <c r="J6" s="42" t="s">
        <v>59</v>
      </c>
      <c r="K6" s="42" t="s">
        <v>9</v>
      </c>
      <c r="L6" s="42" t="s">
        <v>9</v>
      </c>
      <c r="M6" s="42" t="s">
        <v>10</v>
      </c>
      <c r="N6" s="43" t="s">
        <v>10</v>
      </c>
      <c r="P6" s="52" t="s">
        <v>8</v>
      </c>
      <c r="Q6" s="42" t="s">
        <v>9</v>
      </c>
      <c r="R6" s="42" t="s">
        <v>9</v>
      </c>
      <c r="S6" s="42" t="s">
        <v>9</v>
      </c>
      <c r="T6" s="42" t="s">
        <v>9</v>
      </c>
      <c r="U6" s="42" t="s">
        <v>9</v>
      </c>
      <c r="V6" s="42" t="s">
        <v>9</v>
      </c>
      <c r="W6" s="42" t="s">
        <v>10</v>
      </c>
      <c r="X6" s="42" t="s">
        <v>10</v>
      </c>
      <c r="Y6" s="42" t="s">
        <v>59</v>
      </c>
      <c r="Z6" s="42" t="s">
        <v>9</v>
      </c>
      <c r="AA6" s="42" t="s">
        <v>9</v>
      </c>
      <c r="AB6" s="42" t="s">
        <v>10</v>
      </c>
      <c r="AC6" s="43" t="s">
        <v>10</v>
      </c>
    </row>
    <row r="7" spans="1:29" x14ac:dyDescent="0.2">
      <c r="A7" s="44" t="s">
        <v>11</v>
      </c>
      <c r="B7" s="45">
        <v>27</v>
      </c>
      <c r="C7" s="45">
        <v>1.7</v>
      </c>
      <c r="D7" s="45">
        <v>7.8E-2</v>
      </c>
      <c r="E7" s="45">
        <v>2.3E-2</v>
      </c>
      <c r="F7" s="45">
        <v>2.1</v>
      </c>
      <c r="G7" s="45">
        <v>22</v>
      </c>
      <c r="H7" s="45">
        <v>6.7</v>
      </c>
      <c r="I7" s="45">
        <v>47</v>
      </c>
      <c r="J7" s="46"/>
      <c r="K7" s="46"/>
      <c r="L7" s="46"/>
      <c r="M7" s="46"/>
      <c r="N7" s="47"/>
      <c r="P7" s="44" t="s">
        <v>11</v>
      </c>
      <c r="Q7" s="45">
        <v>2.1</v>
      </c>
      <c r="R7" s="45">
        <v>3.9</v>
      </c>
      <c r="S7" s="45">
        <v>1.6E-2</v>
      </c>
      <c r="T7" s="48">
        <v>0.01</v>
      </c>
      <c r="U7" s="53">
        <v>1</v>
      </c>
      <c r="V7" s="45">
        <v>8.6</v>
      </c>
      <c r="W7" s="45">
        <v>1.5</v>
      </c>
      <c r="X7" s="45">
        <v>20</v>
      </c>
      <c r="Y7" s="46"/>
      <c r="Z7" s="46"/>
      <c r="AA7" s="46"/>
      <c r="AB7" s="46"/>
      <c r="AC7" s="47"/>
    </row>
    <row r="8" spans="1:29" x14ac:dyDescent="0.2">
      <c r="A8" s="44" t="s">
        <v>12</v>
      </c>
      <c r="B8" s="45">
        <v>3.2</v>
      </c>
      <c r="C8" s="45">
        <v>1.7</v>
      </c>
      <c r="D8" s="45">
        <v>2.3E-2</v>
      </c>
      <c r="E8" s="48">
        <v>0.01</v>
      </c>
      <c r="F8" s="45">
        <v>0.79</v>
      </c>
      <c r="G8" s="45">
        <v>7.4</v>
      </c>
      <c r="H8" s="45">
        <v>3</v>
      </c>
      <c r="I8" s="45">
        <v>16</v>
      </c>
      <c r="J8" s="46"/>
      <c r="K8" s="46"/>
      <c r="L8" s="46"/>
      <c r="M8" s="46"/>
      <c r="N8" s="47"/>
      <c r="P8" s="44" t="s">
        <v>12</v>
      </c>
      <c r="Q8" s="45">
        <v>1.3</v>
      </c>
      <c r="R8" s="45">
        <v>1.3</v>
      </c>
      <c r="S8" s="45">
        <v>0.02</v>
      </c>
      <c r="T8" s="48">
        <v>0.01</v>
      </c>
      <c r="U8" s="45">
        <v>1.3</v>
      </c>
      <c r="V8" s="45">
        <v>8.9</v>
      </c>
      <c r="W8" s="45">
        <v>2.5</v>
      </c>
      <c r="X8" s="45">
        <v>21</v>
      </c>
      <c r="Y8" s="46"/>
      <c r="Z8" s="46"/>
      <c r="AA8" s="46"/>
      <c r="AB8" s="46"/>
      <c r="AC8" s="47"/>
    </row>
    <row r="9" spans="1:29" x14ac:dyDescent="0.2">
      <c r="A9" s="44" t="s">
        <v>13</v>
      </c>
      <c r="B9" s="45">
        <v>7.1</v>
      </c>
      <c r="C9" s="45">
        <v>2</v>
      </c>
      <c r="D9" s="45">
        <v>2.4E-2</v>
      </c>
      <c r="E9" s="48">
        <v>0.01</v>
      </c>
      <c r="F9" s="45">
        <v>0.7</v>
      </c>
      <c r="G9" s="45">
        <v>35</v>
      </c>
      <c r="H9" s="45">
        <v>2.4</v>
      </c>
      <c r="I9" s="45">
        <v>20</v>
      </c>
      <c r="J9" s="46"/>
      <c r="K9" s="46"/>
      <c r="L9" s="46"/>
      <c r="M9" s="46"/>
      <c r="N9" s="47"/>
      <c r="P9" s="44" t="s">
        <v>13</v>
      </c>
      <c r="Q9" s="45">
        <v>4.3</v>
      </c>
      <c r="R9" s="45">
        <v>1.6</v>
      </c>
      <c r="S9" s="45">
        <v>1.7999999999999999E-2</v>
      </c>
      <c r="T9" s="48">
        <v>0.01</v>
      </c>
      <c r="U9" s="45">
        <v>0.69</v>
      </c>
      <c r="V9" s="45">
        <v>8.9</v>
      </c>
      <c r="W9" s="45">
        <v>1.4</v>
      </c>
      <c r="X9" s="45">
        <v>19</v>
      </c>
      <c r="Y9" s="46"/>
      <c r="Z9" s="46"/>
      <c r="AA9" s="46"/>
      <c r="AB9" s="46"/>
      <c r="AC9" s="47"/>
    </row>
    <row r="10" spans="1:29" x14ac:dyDescent="0.2">
      <c r="A10" s="44" t="s">
        <v>14</v>
      </c>
      <c r="B10" s="45">
        <v>31</v>
      </c>
      <c r="C10" s="45">
        <v>2.2999999999999998</v>
      </c>
      <c r="D10" s="45">
        <v>0.08</v>
      </c>
      <c r="E10" s="48">
        <v>0.01</v>
      </c>
      <c r="F10" s="45">
        <v>1.7</v>
      </c>
      <c r="G10" s="45">
        <v>24</v>
      </c>
      <c r="H10" s="45">
        <v>3.7</v>
      </c>
      <c r="I10" s="45">
        <v>31</v>
      </c>
      <c r="J10" s="46"/>
      <c r="K10" s="46"/>
      <c r="L10" s="46"/>
      <c r="M10" s="46"/>
      <c r="N10" s="47"/>
      <c r="P10" s="44" t="s">
        <v>14</v>
      </c>
      <c r="Q10" s="45">
        <v>0.8</v>
      </c>
      <c r="R10" s="45">
        <v>1.1000000000000001</v>
      </c>
      <c r="S10" s="45" t="s">
        <v>24</v>
      </c>
      <c r="T10" s="48">
        <v>0.01</v>
      </c>
      <c r="U10" s="45">
        <v>1.3</v>
      </c>
      <c r="V10" s="45">
        <v>13</v>
      </c>
      <c r="W10" s="45">
        <v>1.3</v>
      </c>
      <c r="X10" s="45">
        <v>14</v>
      </c>
      <c r="Y10" s="46"/>
      <c r="Z10" s="46"/>
      <c r="AA10" s="46"/>
      <c r="AB10" s="46"/>
      <c r="AC10" s="47"/>
    </row>
    <row r="11" spans="1:29" x14ac:dyDescent="0.2">
      <c r="A11" s="44" t="s">
        <v>15</v>
      </c>
      <c r="B11" s="45">
        <v>1.2</v>
      </c>
      <c r="C11" s="45">
        <v>1.7</v>
      </c>
      <c r="D11" s="45">
        <v>1.4999999999999999E-2</v>
      </c>
      <c r="E11" s="45">
        <v>1.4E-2</v>
      </c>
      <c r="F11" s="48">
        <v>0.5</v>
      </c>
      <c r="G11" s="48">
        <v>5</v>
      </c>
      <c r="H11" s="45">
        <v>3.4</v>
      </c>
      <c r="I11" s="45">
        <v>24</v>
      </c>
      <c r="J11" s="46"/>
      <c r="K11" s="46"/>
      <c r="L11" s="46"/>
      <c r="M11" s="46"/>
      <c r="N11" s="47"/>
      <c r="P11" s="44" t="s">
        <v>15</v>
      </c>
      <c r="Q11" s="45">
        <v>4</v>
      </c>
      <c r="R11" s="45">
        <v>1.2</v>
      </c>
      <c r="S11" s="45">
        <v>1.7000000000000001E-2</v>
      </c>
      <c r="T11" s="48">
        <v>0.01</v>
      </c>
      <c r="U11" s="45">
        <v>1.2</v>
      </c>
      <c r="V11" s="45">
        <v>15</v>
      </c>
      <c r="W11" s="45">
        <v>1.5</v>
      </c>
      <c r="X11" s="45">
        <v>17</v>
      </c>
      <c r="Y11" s="46"/>
      <c r="Z11" s="46"/>
      <c r="AA11" s="46"/>
      <c r="AB11" s="46"/>
      <c r="AC11" s="47"/>
    </row>
    <row r="12" spans="1:29" x14ac:dyDescent="0.2">
      <c r="A12" s="44" t="s">
        <v>16</v>
      </c>
      <c r="B12" s="45">
        <v>8.6</v>
      </c>
      <c r="C12" s="45">
        <v>2.2999999999999998</v>
      </c>
      <c r="D12" s="45">
        <v>7.0999999999999994E-2</v>
      </c>
      <c r="E12" s="45">
        <v>0.02</v>
      </c>
      <c r="F12" s="45">
        <v>2.8</v>
      </c>
      <c r="G12" s="45">
        <v>14</v>
      </c>
      <c r="H12" s="45">
        <v>4.4000000000000004</v>
      </c>
      <c r="I12" s="45">
        <v>49</v>
      </c>
      <c r="J12" s="46"/>
      <c r="K12" s="46"/>
      <c r="L12" s="46"/>
      <c r="M12" s="46"/>
      <c r="N12" s="47"/>
      <c r="P12" s="44" t="s">
        <v>16</v>
      </c>
      <c r="Q12" s="45">
        <v>2.8</v>
      </c>
      <c r="R12" s="45">
        <v>0.83</v>
      </c>
      <c r="S12" s="45">
        <v>1.7999999999999999E-2</v>
      </c>
      <c r="T12" s="48">
        <v>0.01</v>
      </c>
      <c r="U12" s="45">
        <v>1.5</v>
      </c>
      <c r="V12" s="45">
        <v>6.5</v>
      </c>
      <c r="W12" s="45">
        <v>2.4</v>
      </c>
      <c r="X12" s="45">
        <v>12</v>
      </c>
      <c r="Y12" s="46"/>
      <c r="Z12" s="46"/>
      <c r="AA12" s="46"/>
      <c r="AB12" s="46"/>
      <c r="AC12" s="47"/>
    </row>
    <row r="13" spans="1:29" x14ac:dyDescent="0.2">
      <c r="A13" s="44" t="s">
        <v>17</v>
      </c>
      <c r="B13" s="45">
        <v>11</v>
      </c>
      <c r="C13" s="45">
        <v>1.9</v>
      </c>
      <c r="D13" s="45">
        <v>3.2000000000000001E-2</v>
      </c>
      <c r="E13" s="48">
        <v>0.01</v>
      </c>
      <c r="F13" s="45">
        <v>0.79</v>
      </c>
      <c r="G13" s="45">
        <v>5.9</v>
      </c>
      <c r="H13" s="45">
        <v>2.8</v>
      </c>
      <c r="I13" s="45">
        <v>25</v>
      </c>
      <c r="J13" s="46"/>
      <c r="K13" s="46"/>
      <c r="L13" s="46"/>
      <c r="M13" s="46"/>
      <c r="N13" s="47"/>
      <c r="P13" s="44" t="s">
        <v>17</v>
      </c>
      <c r="Q13" s="45">
        <v>1.7</v>
      </c>
      <c r="R13" s="45">
        <v>1.1000000000000001</v>
      </c>
      <c r="S13" s="45">
        <v>2.1999999999999999E-2</v>
      </c>
      <c r="T13" s="48">
        <v>0.01</v>
      </c>
      <c r="U13" s="45">
        <v>2.2999999999999998</v>
      </c>
      <c r="V13" s="45">
        <v>12</v>
      </c>
      <c r="W13" s="45">
        <v>2.9</v>
      </c>
      <c r="X13" s="45">
        <v>11</v>
      </c>
      <c r="Y13" s="46"/>
      <c r="Z13" s="46"/>
      <c r="AA13" s="46"/>
      <c r="AB13" s="46"/>
      <c r="AC13" s="47"/>
    </row>
    <row r="14" spans="1:29" x14ac:dyDescent="0.2">
      <c r="A14" s="44" t="s">
        <v>51</v>
      </c>
      <c r="B14" s="45">
        <v>34</v>
      </c>
      <c r="C14" s="45">
        <v>2.2999999999999998</v>
      </c>
      <c r="D14" s="45">
        <v>0.12</v>
      </c>
      <c r="E14" s="45">
        <v>0.04</v>
      </c>
      <c r="F14" s="45">
        <v>2.9</v>
      </c>
      <c r="G14" s="45">
        <v>16</v>
      </c>
      <c r="H14" s="45">
        <v>12</v>
      </c>
      <c r="I14" s="45">
        <v>57</v>
      </c>
      <c r="J14" s="46"/>
      <c r="K14" s="46"/>
      <c r="L14" s="46"/>
      <c r="M14" s="46"/>
      <c r="N14" s="47"/>
      <c r="P14" s="44" t="s">
        <v>51</v>
      </c>
      <c r="Q14" s="45">
        <v>17</v>
      </c>
      <c r="R14" s="45">
        <v>1.8</v>
      </c>
      <c r="S14" s="45">
        <v>0.16</v>
      </c>
      <c r="T14" s="45">
        <v>1.2E-2</v>
      </c>
      <c r="U14" s="45">
        <v>3.8</v>
      </c>
      <c r="V14" s="45">
        <v>35</v>
      </c>
      <c r="W14" s="45">
        <v>8.1999999999999993</v>
      </c>
      <c r="X14" s="45">
        <v>21</v>
      </c>
      <c r="Y14" s="46"/>
      <c r="Z14" s="46"/>
      <c r="AA14" s="46"/>
      <c r="AB14" s="46"/>
      <c r="AC14" s="47"/>
    </row>
    <row r="15" spans="1:29" x14ac:dyDescent="0.2">
      <c r="A15" s="44" t="s">
        <v>52</v>
      </c>
      <c r="B15" s="45">
        <v>100</v>
      </c>
      <c r="C15" s="45">
        <v>2</v>
      </c>
      <c r="D15" s="45">
        <v>0.23</v>
      </c>
      <c r="E15" s="45">
        <v>0.14000000000000001</v>
      </c>
      <c r="F15" s="45">
        <v>14</v>
      </c>
      <c r="G15" s="45">
        <v>62</v>
      </c>
      <c r="H15" s="45">
        <v>15</v>
      </c>
      <c r="I15" s="45">
        <v>83</v>
      </c>
      <c r="J15" s="46"/>
      <c r="K15" s="46"/>
      <c r="L15" s="46"/>
      <c r="M15" s="46"/>
      <c r="N15" s="47"/>
      <c r="P15" s="44" t="s">
        <v>52</v>
      </c>
      <c r="Q15" s="45">
        <v>13</v>
      </c>
      <c r="R15" s="45">
        <v>1</v>
      </c>
      <c r="S15" s="45">
        <v>0.13</v>
      </c>
      <c r="T15" s="45">
        <v>1.2999999999999999E-2</v>
      </c>
      <c r="U15" s="45">
        <v>5.2</v>
      </c>
      <c r="V15" s="45">
        <v>47</v>
      </c>
      <c r="W15" s="45">
        <v>6.2</v>
      </c>
      <c r="X15" s="45">
        <v>23</v>
      </c>
      <c r="Y15" s="46"/>
      <c r="Z15" s="46"/>
      <c r="AA15" s="46"/>
      <c r="AB15" s="46"/>
      <c r="AC15" s="47"/>
    </row>
    <row r="16" spans="1:29" x14ac:dyDescent="0.2">
      <c r="A16" s="44" t="s">
        <v>53</v>
      </c>
      <c r="B16" s="45">
        <v>13</v>
      </c>
      <c r="C16" s="45">
        <v>2</v>
      </c>
      <c r="D16" s="45">
        <v>8.8999999999999996E-2</v>
      </c>
      <c r="E16" s="45">
        <v>3.2000000000000001E-2</v>
      </c>
      <c r="F16" s="45">
        <v>3.8</v>
      </c>
      <c r="G16" s="45">
        <v>19</v>
      </c>
      <c r="H16" s="45">
        <v>7</v>
      </c>
      <c r="I16" s="45">
        <v>43</v>
      </c>
      <c r="J16" s="46"/>
      <c r="K16" s="46"/>
      <c r="L16" s="46"/>
      <c r="M16" s="46"/>
      <c r="N16" s="47"/>
      <c r="P16" s="44" t="s">
        <v>53</v>
      </c>
      <c r="Q16" s="45">
        <v>7.2</v>
      </c>
      <c r="R16" s="45">
        <v>1.4</v>
      </c>
      <c r="S16" s="45">
        <v>0.1</v>
      </c>
      <c r="T16" s="45">
        <v>3.1E-2</v>
      </c>
      <c r="U16" s="45">
        <v>2.2999999999999998</v>
      </c>
      <c r="V16" s="45">
        <v>13</v>
      </c>
      <c r="W16" s="45">
        <v>4.4000000000000004</v>
      </c>
      <c r="X16" s="45">
        <v>19</v>
      </c>
      <c r="Y16" s="46"/>
      <c r="Z16" s="46"/>
      <c r="AA16" s="46"/>
      <c r="AB16" s="46"/>
      <c r="AC16" s="47"/>
    </row>
    <row r="17" spans="1:29" x14ac:dyDescent="0.2">
      <c r="A17" s="44" t="s">
        <v>64</v>
      </c>
      <c r="B17" s="45">
        <v>12</v>
      </c>
      <c r="C17" s="45">
        <v>2.2999999999999998</v>
      </c>
      <c r="D17" s="45">
        <v>8.1000000000000003E-2</v>
      </c>
      <c r="E17" s="45">
        <v>3.2000000000000001E-2</v>
      </c>
      <c r="F17" s="45">
        <v>3.3</v>
      </c>
      <c r="G17" s="45">
        <v>15</v>
      </c>
      <c r="H17" s="45">
        <v>6.1</v>
      </c>
      <c r="I17" s="45">
        <v>48</v>
      </c>
      <c r="J17" s="46"/>
      <c r="K17" s="46"/>
      <c r="L17" s="46"/>
      <c r="M17" s="46"/>
      <c r="N17" s="47"/>
      <c r="P17" s="44" t="s">
        <v>64</v>
      </c>
      <c r="Q17" s="45">
        <v>5</v>
      </c>
      <c r="R17" s="45">
        <v>1.9</v>
      </c>
      <c r="S17" s="45">
        <v>9.2999999999999999E-2</v>
      </c>
      <c r="T17" s="45">
        <v>6.9000000000000006E-2</v>
      </c>
      <c r="U17" s="45">
        <v>2.8</v>
      </c>
      <c r="V17" s="45">
        <v>17</v>
      </c>
      <c r="W17" s="45">
        <v>1.1000000000000001</v>
      </c>
      <c r="X17" s="45">
        <v>11</v>
      </c>
      <c r="Y17" s="45">
        <v>7.8</v>
      </c>
      <c r="Z17" s="45">
        <v>5</v>
      </c>
      <c r="AA17" s="45">
        <v>140</v>
      </c>
      <c r="AB17" s="45">
        <v>0.85</v>
      </c>
      <c r="AC17" s="54">
        <v>7.3</v>
      </c>
    </row>
    <row r="18" spans="1:29" x14ac:dyDescent="0.2">
      <c r="A18" s="44" t="s">
        <v>65</v>
      </c>
      <c r="B18" s="45">
        <v>0.7</v>
      </c>
      <c r="C18" s="45">
        <v>1.9</v>
      </c>
      <c r="D18" s="45">
        <v>2.1999999999999999E-2</v>
      </c>
      <c r="E18" s="48">
        <v>0.01</v>
      </c>
      <c r="F18" s="45">
        <v>0.73</v>
      </c>
      <c r="G18" s="45">
        <v>6.6</v>
      </c>
      <c r="H18" s="45">
        <v>1</v>
      </c>
      <c r="I18" s="45">
        <v>27</v>
      </c>
      <c r="J18" s="46"/>
      <c r="K18" s="46"/>
      <c r="L18" s="46"/>
      <c r="M18" s="46"/>
      <c r="N18" s="47"/>
      <c r="P18" s="44" t="s">
        <v>65</v>
      </c>
      <c r="Q18" s="45">
        <v>6.9</v>
      </c>
      <c r="R18" s="45">
        <v>1.8</v>
      </c>
      <c r="S18" s="45">
        <v>0.2</v>
      </c>
      <c r="T18" s="45">
        <v>0.11</v>
      </c>
      <c r="U18" s="45">
        <v>5.3</v>
      </c>
      <c r="V18" s="45">
        <v>33</v>
      </c>
      <c r="W18" s="45">
        <v>3</v>
      </c>
      <c r="X18" s="45">
        <v>17</v>
      </c>
      <c r="Y18" s="45">
        <v>7.7</v>
      </c>
      <c r="Z18" s="45">
        <v>7.9</v>
      </c>
      <c r="AA18" s="45">
        <v>65</v>
      </c>
      <c r="AB18" s="45">
        <v>2.2000000000000002</v>
      </c>
      <c r="AC18" s="54">
        <v>14</v>
      </c>
    </row>
    <row r="19" spans="1:29" x14ac:dyDescent="0.2">
      <c r="A19" s="44" t="s">
        <v>69</v>
      </c>
      <c r="B19" s="45">
        <v>22</v>
      </c>
      <c r="C19" s="45">
        <v>1.3</v>
      </c>
      <c r="D19" s="45">
        <v>0.15</v>
      </c>
      <c r="E19" s="45">
        <v>7.1999999999999995E-2</v>
      </c>
      <c r="F19" s="45">
        <v>1.9</v>
      </c>
      <c r="G19" s="45">
        <v>8.9</v>
      </c>
      <c r="H19" s="45">
        <v>12</v>
      </c>
      <c r="I19" s="45">
        <v>52</v>
      </c>
      <c r="J19" s="46"/>
      <c r="K19" s="46"/>
      <c r="L19" s="46"/>
      <c r="M19" s="46"/>
      <c r="N19" s="47"/>
      <c r="P19" s="44" t="s">
        <v>69</v>
      </c>
      <c r="Q19" s="45">
        <v>12</v>
      </c>
      <c r="R19" s="45">
        <v>0.75</v>
      </c>
      <c r="S19" s="45">
        <v>9.1999999999999998E-2</v>
      </c>
      <c r="T19" s="45">
        <v>1.0999999999999999E-2</v>
      </c>
      <c r="U19" s="45">
        <v>2.8</v>
      </c>
      <c r="V19" s="45">
        <v>10</v>
      </c>
      <c r="W19" s="45">
        <v>4.0999999999999996</v>
      </c>
      <c r="X19" s="45">
        <v>29</v>
      </c>
      <c r="Y19" s="45">
        <v>7.6</v>
      </c>
      <c r="Z19" s="45">
        <v>2.6</v>
      </c>
      <c r="AA19" s="45">
        <v>22</v>
      </c>
      <c r="AB19" s="45">
        <v>2.1</v>
      </c>
      <c r="AC19" s="54">
        <v>19</v>
      </c>
    </row>
    <row r="20" spans="1:29" x14ac:dyDescent="0.2">
      <c r="A20" s="44" t="s">
        <v>70</v>
      </c>
      <c r="B20" s="45">
        <v>5.0999999999999996</v>
      </c>
      <c r="C20" s="45">
        <v>1.5</v>
      </c>
      <c r="D20" s="45">
        <v>4.5999999999999999E-2</v>
      </c>
      <c r="E20" s="45">
        <v>3.5999999999999997E-2</v>
      </c>
      <c r="F20" s="45">
        <v>1.2</v>
      </c>
      <c r="G20" s="45">
        <v>12</v>
      </c>
      <c r="H20" s="45">
        <v>3.2</v>
      </c>
      <c r="I20" s="45">
        <v>22</v>
      </c>
      <c r="J20" s="46"/>
      <c r="K20" s="46"/>
      <c r="L20" s="46"/>
      <c r="M20" s="46"/>
      <c r="N20" s="47"/>
      <c r="P20" s="44" t="s">
        <v>70</v>
      </c>
      <c r="Q20" s="45">
        <v>4.3</v>
      </c>
      <c r="R20" s="45">
        <v>0.99</v>
      </c>
      <c r="S20" s="45">
        <v>0.12</v>
      </c>
      <c r="T20" s="45">
        <v>9.9000000000000005E-2</v>
      </c>
      <c r="U20" s="45">
        <v>2.1</v>
      </c>
      <c r="V20" s="45">
        <v>12</v>
      </c>
      <c r="W20" s="45">
        <v>3.6</v>
      </c>
      <c r="X20" s="45">
        <v>21</v>
      </c>
      <c r="Y20" s="45">
        <v>7.7</v>
      </c>
      <c r="Z20" s="45">
        <v>3.7</v>
      </c>
      <c r="AA20" s="45">
        <v>97</v>
      </c>
      <c r="AB20" s="45">
        <v>2.9</v>
      </c>
      <c r="AC20" s="54">
        <v>15</v>
      </c>
    </row>
    <row r="21" spans="1:29" x14ac:dyDescent="0.2">
      <c r="A21" s="44" t="s">
        <v>71</v>
      </c>
      <c r="B21" s="45">
        <v>42</v>
      </c>
      <c r="C21" s="45">
        <v>1.8</v>
      </c>
      <c r="D21" s="45">
        <v>0.11</v>
      </c>
      <c r="E21" s="45">
        <v>3.1E-2</v>
      </c>
      <c r="F21" s="45">
        <v>3.8</v>
      </c>
      <c r="G21" s="45">
        <v>34</v>
      </c>
      <c r="H21" s="45">
        <v>4.5</v>
      </c>
      <c r="I21" s="45">
        <v>59</v>
      </c>
      <c r="J21" s="46"/>
      <c r="K21" s="46"/>
      <c r="L21" s="46"/>
      <c r="M21" s="46"/>
      <c r="N21" s="47"/>
      <c r="P21" s="44" t="s">
        <v>71</v>
      </c>
      <c r="Q21" s="45">
        <v>6.4</v>
      </c>
      <c r="R21" s="45">
        <v>1.6</v>
      </c>
      <c r="S21" s="45">
        <v>5.0999999999999997E-2</v>
      </c>
      <c r="T21" s="45">
        <v>3.7999999999999999E-2</v>
      </c>
      <c r="U21" s="45">
        <v>2</v>
      </c>
      <c r="V21" s="45">
        <v>9.3000000000000007</v>
      </c>
      <c r="W21" s="45">
        <v>1.5</v>
      </c>
      <c r="X21" s="45">
        <v>19</v>
      </c>
      <c r="Y21" s="45">
        <v>8</v>
      </c>
      <c r="Z21" s="45">
        <v>2.6</v>
      </c>
      <c r="AA21" s="45">
        <v>130</v>
      </c>
      <c r="AB21" s="45">
        <v>1.3</v>
      </c>
      <c r="AC21" s="54">
        <v>15</v>
      </c>
    </row>
    <row r="22" spans="1:29" x14ac:dyDescent="0.2">
      <c r="A22" s="44" t="s">
        <v>72</v>
      </c>
      <c r="B22" s="45">
        <v>4.5999999999999996</v>
      </c>
      <c r="C22" s="45">
        <v>2.7</v>
      </c>
      <c r="D22" s="45">
        <v>8.2000000000000003E-2</v>
      </c>
      <c r="E22" s="45">
        <v>6.8000000000000005E-2</v>
      </c>
      <c r="F22" s="45">
        <v>0.97</v>
      </c>
      <c r="G22" s="45">
        <v>13</v>
      </c>
      <c r="H22" s="45">
        <v>3</v>
      </c>
      <c r="I22" s="45">
        <v>21</v>
      </c>
      <c r="J22" s="46"/>
      <c r="K22" s="46"/>
      <c r="L22" s="46"/>
      <c r="M22" s="46"/>
      <c r="N22" s="47"/>
      <c r="P22" s="44" t="s">
        <v>72</v>
      </c>
      <c r="Q22" s="45">
        <v>5.2</v>
      </c>
      <c r="R22" s="45">
        <v>1.2</v>
      </c>
      <c r="S22" s="45">
        <v>0.12</v>
      </c>
      <c r="T22" s="45">
        <v>0.1</v>
      </c>
      <c r="U22" s="45">
        <v>1.6</v>
      </c>
      <c r="V22" s="45">
        <v>17</v>
      </c>
      <c r="W22" s="45">
        <v>2.5</v>
      </c>
      <c r="X22" s="45">
        <v>22</v>
      </c>
      <c r="Y22" s="45">
        <v>7.8</v>
      </c>
      <c r="Z22" s="45">
        <v>4</v>
      </c>
      <c r="AA22" s="45">
        <v>87</v>
      </c>
      <c r="AB22" s="45">
        <v>2.4</v>
      </c>
      <c r="AC22" s="54">
        <v>27</v>
      </c>
    </row>
    <row r="23" spans="1:29" x14ac:dyDescent="0.2">
      <c r="A23" s="44" t="s">
        <v>76</v>
      </c>
      <c r="B23" s="45">
        <v>1.2</v>
      </c>
      <c r="C23" s="45">
        <v>1.6</v>
      </c>
      <c r="D23" s="45">
        <v>3.7999999999999999E-2</v>
      </c>
      <c r="E23" s="45">
        <v>3.1E-2</v>
      </c>
      <c r="F23" s="45">
        <v>0.94</v>
      </c>
      <c r="G23" s="48">
        <v>5</v>
      </c>
      <c r="H23" s="45">
        <v>1.8</v>
      </c>
      <c r="I23" s="45">
        <v>12</v>
      </c>
      <c r="J23" s="46"/>
      <c r="K23" s="46"/>
      <c r="L23" s="46"/>
      <c r="M23" s="46"/>
      <c r="N23" s="47"/>
      <c r="P23" s="44" t="s">
        <v>76</v>
      </c>
      <c r="Q23" s="45">
        <v>1.2</v>
      </c>
      <c r="R23" s="45">
        <v>1.4</v>
      </c>
      <c r="S23" s="45">
        <v>6.0999999999999999E-2</v>
      </c>
      <c r="T23" s="45">
        <v>5.6000000000000001E-2</v>
      </c>
      <c r="U23" s="45">
        <v>1.5</v>
      </c>
      <c r="V23" s="45">
        <v>6.5</v>
      </c>
      <c r="W23" s="45">
        <v>1.7</v>
      </c>
      <c r="X23" s="45">
        <v>11</v>
      </c>
      <c r="Y23" s="45">
        <v>7.7</v>
      </c>
      <c r="Z23" s="45">
        <v>3.7</v>
      </c>
      <c r="AA23" s="45">
        <v>130</v>
      </c>
      <c r="AB23" s="45">
        <v>1.9</v>
      </c>
      <c r="AC23" s="54">
        <v>10</v>
      </c>
    </row>
    <row r="24" spans="1:29" x14ac:dyDescent="0.2">
      <c r="A24" s="44" t="s">
        <v>73</v>
      </c>
      <c r="B24" s="45">
        <v>3.1</v>
      </c>
      <c r="C24" s="45">
        <v>1.6</v>
      </c>
      <c r="D24" s="45">
        <v>1.7000000000000001E-2</v>
      </c>
      <c r="E24" s="45">
        <v>1.4E-2</v>
      </c>
      <c r="F24" s="45">
        <v>1.2</v>
      </c>
      <c r="G24" s="45">
        <v>6.8</v>
      </c>
      <c r="H24" s="45">
        <v>1.4</v>
      </c>
      <c r="I24" s="45">
        <v>13</v>
      </c>
      <c r="J24" s="46"/>
      <c r="K24" s="46"/>
      <c r="L24" s="46"/>
      <c r="M24" s="46"/>
      <c r="N24" s="47"/>
      <c r="P24" s="44" t="s">
        <v>73</v>
      </c>
      <c r="Q24" s="45">
        <v>1.6</v>
      </c>
      <c r="R24" s="45">
        <v>1.7</v>
      </c>
      <c r="S24" s="45">
        <v>0.73</v>
      </c>
      <c r="T24" s="45">
        <v>0.19</v>
      </c>
      <c r="U24" s="45">
        <v>1.1000000000000001</v>
      </c>
      <c r="V24" s="45">
        <v>9.1</v>
      </c>
      <c r="W24" s="45">
        <v>1</v>
      </c>
      <c r="X24" s="45">
        <v>10</v>
      </c>
      <c r="Y24" s="45">
        <v>7.9</v>
      </c>
      <c r="Z24" s="45">
        <v>2.2999999999999998</v>
      </c>
      <c r="AA24" s="45">
        <v>140</v>
      </c>
      <c r="AB24" s="45">
        <v>1</v>
      </c>
      <c r="AC24" s="54">
        <v>9.1</v>
      </c>
    </row>
    <row r="25" spans="1:29" x14ac:dyDescent="0.2">
      <c r="A25" s="44" t="s">
        <v>74</v>
      </c>
      <c r="B25" s="45">
        <v>3.7</v>
      </c>
      <c r="C25" s="45">
        <v>1.8</v>
      </c>
      <c r="D25" s="45">
        <v>1.4999999999999999E-2</v>
      </c>
      <c r="E25" s="48">
        <v>0.01</v>
      </c>
      <c r="F25" s="45">
        <v>0.75</v>
      </c>
      <c r="G25" s="48">
        <v>5</v>
      </c>
      <c r="H25" s="45">
        <v>2.2000000000000002</v>
      </c>
      <c r="I25" s="45">
        <v>21</v>
      </c>
      <c r="J25" s="46"/>
      <c r="K25" s="46"/>
      <c r="L25" s="46"/>
      <c r="M25" s="46"/>
      <c r="N25" s="47"/>
      <c r="P25" s="44" t="s">
        <v>74</v>
      </c>
      <c r="Q25" s="45">
        <v>4</v>
      </c>
      <c r="R25" s="45">
        <v>1.8</v>
      </c>
      <c r="S25" s="45">
        <v>2.8000000000000001E-2</v>
      </c>
      <c r="T25" s="45">
        <v>2.1999999999999999E-2</v>
      </c>
      <c r="U25" s="45">
        <v>1.6</v>
      </c>
      <c r="V25" s="45">
        <v>6.2</v>
      </c>
      <c r="W25" s="45">
        <v>1</v>
      </c>
      <c r="X25" s="45">
        <v>15</v>
      </c>
      <c r="Y25" s="45">
        <v>8</v>
      </c>
      <c r="Z25" s="45">
        <v>1.8</v>
      </c>
      <c r="AA25" s="45">
        <v>160</v>
      </c>
      <c r="AB25" s="45">
        <v>0.75</v>
      </c>
      <c r="AC25" s="54">
        <v>13</v>
      </c>
    </row>
    <row r="26" spans="1:29" x14ac:dyDescent="0.2">
      <c r="A26" s="44" t="s">
        <v>75</v>
      </c>
      <c r="B26" s="45">
        <v>3.5</v>
      </c>
      <c r="C26" s="45">
        <v>1.6</v>
      </c>
      <c r="D26" s="45">
        <v>2.5000000000000001E-2</v>
      </c>
      <c r="E26" s="45">
        <v>1.2E-2</v>
      </c>
      <c r="F26" s="45">
        <v>1.1000000000000001</v>
      </c>
      <c r="G26" s="45">
        <v>6.8</v>
      </c>
      <c r="H26" s="45">
        <v>5</v>
      </c>
      <c r="I26" s="45">
        <v>53</v>
      </c>
      <c r="J26" s="46"/>
      <c r="K26" s="46"/>
      <c r="L26" s="46"/>
      <c r="M26" s="46"/>
      <c r="N26" s="47"/>
      <c r="P26" s="44" t="s">
        <v>75</v>
      </c>
      <c r="Q26" s="45">
        <v>18</v>
      </c>
      <c r="R26" s="45">
        <v>1.5</v>
      </c>
      <c r="S26" s="45">
        <v>2.8000000000000001E-2</v>
      </c>
      <c r="T26" s="45">
        <v>2.7E-2</v>
      </c>
      <c r="U26" s="45">
        <v>1.1000000000000001</v>
      </c>
      <c r="V26" s="45">
        <v>10</v>
      </c>
      <c r="W26" s="45">
        <v>1.3</v>
      </c>
      <c r="X26" s="45">
        <v>19</v>
      </c>
      <c r="Y26" s="45">
        <v>8</v>
      </c>
      <c r="Z26" s="45">
        <v>2.2999999999999998</v>
      </c>
      <c r="AA26" s="45">
        <v>140</v>
      </c>
      <c r="AB26" s="45">
        <v>1.5</v>
      </c>
      <c r="AC26" s="54">
        <v>18</v>
      </c>
    </row>
  </sheetData>
  <sheetProtection algorithmName="SHA-512" hashValue="WX2H9mjBqIHOTMZSKEo2UruS6DNXxWjEIy1gQXDwIHJeYDsveCnh/I0mKk1JrHxI/H9iws5xDzHHAHGu9JeeHQ==" saltValue="2sN4hnJWvkjzkxiTIjTDtg==" spinCount="100000" sheet="1" objects="1" scenarios="1"/>
  <mergeCells count="1">
    <mergeCell ref="A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O'Connor Reinbach Hansen</dc:creator>
  <cp:lastModifiedBy>Nicolai Reinhold Christensen</cp:lastModifiedBy>
  <dcterms:created xsi:type="dcterms:W3CDTF">2023-05-31T06:23:19Z</dcterms:created>
  <dcterms:modified xsi:type="dcterms:W3CDTF">2025-04-03T11:40:49Z</dcterms:modified>
</cp:coreProperties>
</file>